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Einkünfte_Abzüge_Bezirk" sheetId="1" r:id="rId1"/>
  </sheets>
  <calcPr calcId="145621" concurrentManualCount="2"/>
</workbook>
</file>

<file path=xl/calcChain.xml><?xml version="1.0" encoding="utf-8"?>
<calcChain xmlns="http://schemas.openxmlformats.org/spreadsheetml/2006/main">
  <c r="K66" i="1" l="1"/>
  <c r="I66" i="1"/>
  <c r="G66" i="1"/>
  <c r="E66" i="1"/>
  <c r="C66" i="1"/>
  <c r="K70" i="1" l="1"/>
  <c r="I70" i="1"/>
  <c r="G70" i="1"/>
  <c r="E70" i="1"/>
  <c r="C70" i="1"/>
  <c r="K65" i="1"/>
  <c r="I65" i="1"/>
  <c r="G65" i="1"/>
  <c r="E65" i="1"/>
  <c r="C65" i="1"/>
  <c r="K28" i="1"/>
  <c r="I28" i="1"/>
  <c r="G28" i="1"/>
  <c r="E28" i="1"/>
  <c r="C28" i="1"/>
</calcChain>
</file>

<file path=xl/sharedStrings.xml><?xml version="1.0" encoding="utf-8"?>
<sst xmlns="http://schemas.openxmlformats.org/spreadsheetml/2006/main" count="112" uniqueCount="90">
  <si>
    <t xml:space="preserve">Einkünfte und Abzüge nach Bezirken </t>
  </si>
  <si>
    <t xml:space="preserve">Bezeichnung </t>
  </si>
  <si>
    <t>Arbon</t>
  </si>
  <si>
    <t>Frauenfeld</t>
  </si>
  <si>
    <t>Kreuzlingen</t>
  </si>
  <si>
    <t>Münchwilen</t>
  </si>
  <si>
    <t>Weinfelden</t>
  </si>
  <si>
    <t>Anzahl</t>
  </si>
  <si>
    <t>Betrag in CHF</t>
  </si>
  <si>
    <t xml:space="preserve">Einkünfte aus unselbständiger Erwerbstätigkeit  </t>
  </si>
  <si>
    <t xml:space="preserve">Einkünfte aus unselbständiger Erwerbstätigkeit Ehepartner </t>
  </si>
  <si>
    <t xml:space="preserve">Einkünfte aus unselbständigem Nebenerwerb </t>
  </si>
  <si>
    <t xml:space="preserve">Einkünfte aus unselbständigem Nebenerwerb Ehepartner </t>
  </si>
  <si>
    <t xml:space="preserve">Einkünfte aus selbständiger Erwerbstätigkeit </t>
  </si>
  <si>
    <t xml:space="preserve">Einkünfte aus selbständiger Erwerbstätigkeit Ehepartner </t>
  </si>
  <si>
    <t xml:space="preserve">Einkünfte aus selbständigem Nebenerwerb </t>
  </si>
  <si>
    <t xml:space="preserve">Einkünfte aus selbständigem Nebenerwerb Ehepartner </t>
  </si>
  <si>
    <t xml:space="preserve">AHV-/IV-Renten  </t>
  </si>
  <si>
    <t xml:space="preserve">AHV-/IV-Renten Ehepartner </t>
  </si>
  <si>
    <t xml:space="preserve">Renten/Pensionen </t>
  </si>
  <si>
    <t xml:space="preserve">Renten/Pensionen Ehepartner </t>
  </si>
  <si>
    <t xml:space="preserve">Erwerbsausfallentschädigungen </t>
  </si>
  <si>
    <t xml:space="preserve">Erwerbsausfallentschädigungen Ehepartner </t>
  </si>
  <si>
    <t>Von Ausgleichskassen direkt ausbezahlte Kinder- und Familienzulagen</t>
  </si>
  <si>
    <t xml:space="preserve">Ertrag aus Wertschriften, Guthaben, Lotterie- und Totogewinnen  </t>
  </si>
  <si>
    <t>Ertrag aus geldwerten Leistungen</t>
  </si>
  <si>
    <t xml:space="preserve">Alimente vom geschiedenen oder getrennt lebenden Ehegatten </t>
  </si>
  <si>
    <t xml:space="preserve">Alimente für minderjährige Kinder </t>
  </si>
  <si>
    <t xml:space="preserve">Ertrag aus unverteilten Erbschaften </t>
  </si>
  <si>
    <t xml:space="preserve">Weitere Einkünfte </t>
  </si>
  <si>
    <t xml:space="preserve">Kapitalabfindungen für wiederkehrende Leistungen </t>
  </si>
  <si>
    <t>*</t>
  </si>
  <si>
    <t xml:space="preserve">Nettoertrag Liegenschaft(en) </t>
  </si>
  <si>
    <t xml:space="preserve">Total der Einkünfte </t>
  </si>
  <si>
    <t xml:space="preserve">Abonnementkosten für öffentliche Verkehrsmittel </t>
  </si>
  <si>
    <t xml:space="preserve">Fahrrad oder Kleinmotorrad </t>
  </si>
  <si>
    <t xml:space="preserve">Auto oder Motorrad </t>
  </si>
  <si>
    <t xml:space="preserve">Mehrkosten der Verpflegung </t>
  </si>
  <si>
    <t xml:space="preserve">Mehrkosten Verpflegung mit Verbilligung </t>
  </si>
  <si>
    <t xml:space="preserve">Übrige für die Ausübung des Berufes erforderliche Kosten </t>
  </si>
  <si>
    <t xml:space="preserve">Weiterbildungs- und Umschulungskosten </t>
  </si>
  <si>
    <t xml:space="preserve">Unterkunft bei auswärtigem Wochenaufenthalt </t>
  </si>
  <si>
    <t xml:space="preserve">Fahrkosten bei auswärtigem Wochenaufenthalt </t>
  </si>
  <si>
    <t xml:space="preserve">Verpflegung bei auswärtigem Wochenaufenthalt </t>
  </si>
  <si>
    <t xml:space="preserve">Auslagen bei Nebenbeschäftigung </t>
  </si>
  <si>
    <t xml:space="preserve"> Abonnementkosten für öffentliche Verkehrsmittel Ehepartner </t>
  </si>
  <si>
    <t xml:space="preserve">Fahrrad oder Kleinmotorrad Ehepartner </t>
  </si>
  <si>
    <t xml:space="preserve">Auto oder Motorrad Ehepartner </t>
  </si>
  <si>
    <t xml:space="preserve">Mehrkosten der Verpflegung Ehepartner </t>
  </si>
  <si>
    <t xml:space="preserve">Mehrkosten Verpflegung mit Verbilligung Ehepartner </t>
  </si>
  <si>
    <t xml:space="preserve">Übrige für die Ausübung des Berufes erforderliche Kosten Ehepartner </t>
  </si>
  <si>
    <t xml:space="preserve">Weiterbildungs- und Umschulungskosten Ehepartner </t>
  </si>
  <si>
    <t xml:space="preserve">Unterkunft bei auswärtigem Wochenaufenthalt Ehepartner  </t>
  </si>
  <si>
    <t xml:space="preserve">Fahrkosten bei auswärtigem Wochenaufenthalt Ehepartner  </t>
  </si>
  <si>
    <t xml:space="preserve">Verpflegung bei auswärtigem Wochenaufenthalt Ehepartner </t>
  </si>
  <si>
    <t xml:space="preserve">Auslagen bei Nebenbeschäftigung Ehepartner </t>
  </si>
  <si>
    <t xml:space="preserve">Schuldzinsen </t>
  </si>
  <si>
    <t xml:space="preserve">Alimente an geschiedenen oder getrennt lebenden Ehegatten </t>
  </si>
  <si>
    <t xml:space="preserve">Rentenleistungen </t>
  </si>
  <si>
    <t xml:space="preserve">Beiträge für gebundene Selbstvorsorge  </t>
  </si>
  <si>
    <t xml:space="preserve">Beiträge für gebundene Selbstvorsorge Ehepartner </t>
  </si>
  <si>
    <t xml:space="preserve">Versicherungsprämien und Zinsen von Sparkapitalien </t>
  </si>
  <si>
    <t xml:space="preserve">Abzüge AHV-Beiträge </t>
  </si>
  <si>
    <t xml:space="preserve">Abzüge Beiträge für berufliche Vorsorge </t>
  </si>
  <si>
    <t>Abzüge Beiträge für berufliche Vorsorge Ehepartner</t>
  </si>
  <si>
    <t xml:space="preserve">Kosten für Drittbetreuung von Kindern unter 16 Jahren  </t>
  </si>
  <si>
    <t xml:space="preserve">Weitere Abzüge </t>
  </si>
  <si>
    <t>Mitgliederbeiträge und Zuwendungen an Parteien</t>
  </si>
  <si>
    <t xml:space="preserve">Behinderungsbedingte Kosten </t>
  </si>
  <si>
    <t xml:space="preserve">Total Abzüge </t>
  </si>
  <si>
    <t xml:space="preserve">Nettoeinkommen </t>
  </si>
  <si>
    <t xml:space="preserve">Abzüge bei Krankheits- und Unfallkosten </t>
  </si>
  <si>
    <t xml:space="preserve">Freiwillige Zuwendungen </t>
  </si>
  <si>
    <t>Separat zu besteuernde Liquidationsgewinne nach §38b</t>
  </si>
  <si>
    <t xml:space="preserve">Reineinkommen  </t>
  </si>
  <si>
    <t xml:space="preserve">Abzug für jedes Kind in Ausbildung Jahrgang 1987-1992 </t>
  </si>
  <si>
    <t>Abzug für jedes Kind in Ausbildung Jahrgang 1993-1996</t>
  </si>
  <si>
    <t xml:space="preserve">Abzug für jedes übrige Kind </t>
  </si>
  <si>
    <t xml:space="preserve">Abzug für jede unterstützte Person </t>
  </si>
  <si>
    <t xml:space="preserve">Abzug für AHV-Altersrentner, Erwerbsunfähige oder Verwitwete </t>
  </si>
  <si>
    <t xml:space="preserve">Steuerbares Einkommen Gesamt </t>
  </si>
  <si>
    <t xml:space="preserve">Vereinfachtes Abrechnungsverfahren     </t>
  </si>
  <si>
    <t xml:space="preserve"> Vereinfachtes Abrechnungsverfahren Ehepartner    </t>
  </si>
  <si>
    <t>Im Einkommen berücksichtigter Teilbesteuerungsabzug aus Erträgen des Privatvermögens</t>
  </si>
  <si>
    <t>Im Einkommen berücksichtigter Teilbesteuerungsabzug aus Erträgen des Geschäftsvermögens</t>
  </si>
  <si>
    <t>Bei der Interpretation der Tabelle „Einkünfte und Abzüge“ ist zu beachten, dass darin nur die im Kanton Thurgau primär steuerpflichtigen Personen berücksichtigt sind. Die Tabelle weist sämtliche Einkünfte und Abzüge dieser Personen aus (weltweites Einkommen der primär Steuerpflichtigen, keine Berücksichtigung interkantonaler und internationaler Steuerausscheidungen). Deshalb weicht das hier ausgewiesene steuerbare Einkommen von dem Kanton Thurgau zugewiesenen steuerbaren Einkommen in den anderen Tabellen dieser Statistik ab.</t>
  </si>
  <si>
    <t xml:space="preserve">Im Gegensatz zum Reineinkommen sind im steuerbaren Einkommen „Minus-Einkommen“ jeweils nur mit CHF 0 berücksichtigt (Total aller Abzüge einer steuerpflichtigen Person ist höher als Total aller Einkünfte; z.B. infolge Verlust aus selbständiger Erwerbstätigkeit, grosser Gewinnungskostenüberschuss einer Liegenschaft etc.). Daher entspricht in dieser Tabelle das Total „Reineinkommen“ abzüglich der Sozialabzüge nicht dem unter „Steuerbares Einkommen Gesamt“ ausgewiesenen Betrag. </t>
  </si>
  <si>
    <t xml:space="preserve">Bei den unter "Vereinfachtes Abrechnungsverfahren" aufgeführten Einkünften handelt es sich um die von den steuerpflichtigen Personen in der Steuererklärung deklarierten Beträge. Diese Einkünfte sind bereits mittels Lohnabzug besteuert worden und haben keinerlei Einfluss auf die Höhe der ordentlichen Steuerverwanlagungen. Die daraus resultierenden Steuerfaktoren und -beträge sind daher in der vorliegenden Statistik ebenfalls ohne Einfluss. </t>
  </si>
  <si>
    <t>Datenquelle: Steuerverwaltung Kanton Thurgau</t>
  </si>
  <si>
    <t>Kanton Thurgau,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</si>
</sst>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0" x14ac:knownFonts="1">
    <font>
      <sz val="11"/>
      <color theme="1"/>
      <name val="Calibri"/>
      <family val="2"/>
      <scheme val="minor"/>
    </font>
    <font>
      <b/>
      <sz val="12"/>
      <color theme="1"/>
      <name val="Arial"/>
      <family val="2"/>
    </font>
    <font>
      <sz val="10"/>
      <color theme="1"/>
      <name val="Arial"/>
      <family val="2"/>
    </font>
    <font>
      <sz val="10"/>
      <name val="Arial"/>
      <family val="2"/>
    </font>
    <font>
      <b/>
      <sz val="10"/>
      <name val="Arial"/>
      <family val="2"/>
    </font>
    <font>
      <sz val="9"/>
      <color theme="1"/>
      <name val="Arial"/>
      <family val="2"/>
    </font>
    <font>
      <i/>
      <sz val="9"/>
      <name val="Arial"/>
      <family val="2"/>
    </font>
    <font>
      <sz val="8"/>
      <color theme="1"/>
      <name val="Arial"/>
      <family val="2"/>
    </font>
    <font>
      <sz val="8"/>
      <name val="Arial"/>
      <family val="2"/>
    </font>
    <font>
      <b/>
      <sz val="8"/>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s>
  <borders count="4">
    <border>
      <left/>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s>
  <cellStyleXfs count="3">
    <xf numFmtId="0" fontId="0" fillId="0" borderId="0"/>
    <xf numFmtId="0" fontId="3" fillId="0" borderId="0"/>
    <xf numFmtId="43" fontId="3" fillId="0" borderId="0" applyFont="0" applyFill="0" applyBorder="0" applyAlignment="0" applyProtection="0"/>
  </cellStyleXfs>
  <cellXfs count="28">
    <xf numFmtId="0" fontId="0" fillId="0" borderId="0" xfId="0"/>
    <xf numFmtId="0" fontId="1" fillId="2" borderId="0" xfId="0" applyFont="1" applyFill="1"/>
    <xf numFmtId="0" fontId="2" fillId="2" borderId="0" xfId="0" applyFont="1" applyFill="1"/>
    <xf numFmtId="0" fontId="2" fillId="0" borderId="0" xfId="0" applyFont="1"/>
    <xf numFmtId="3" fontId="3" fillId="3" borderId="2" xfId="1" applyNumberFormat="1" applyFont="1" applyFill="1" applyBorder="1" applyAlignment="1">
      <alignment horizontal="right"/>
    </xf>
    <xf numFmtId="0" fontId="3" fillId="0" borderId="0" xfId="1" applyFont="1" applyAlignment="1">
      <alignment vertical="top"/>
    </xf>
    <xf numFmtId="0" fontId="2" fillId="0" borderId="0" xfId="0" applyFont="1" applyAlignment="1">
      <alignment horizontal="right"/>
    </xf>
    <xf numFmtId="0" fontId="4" fillId="0" borderId="0" xfId="1" applyFont="1" applyAlignment="1">
      <alignment vertical="top"/>
    </xf>
    <xf numFmtId="0" fontId="3" fillId="0" borderId="0" xfId="1" applyFont="1"/>
    <xf numFmtId="3" fontId="3" fillId="0" borderId="0" xfId="2" applyNumberFormat="1" applyFont="1"/>
    <xf numFmtId="3" fontId="3" fillId="0" borderId="0" xfId="1" applyNumberFormat="1" applyFont="1"/>
    <xf numFmtId="0" fontId="3" fillId="0" borderId="0" xfId="1" applyFont="1" applyFill="1"/>
    <xf numFmtId="0" fontId="4" fillId="0" borderId="0" xfId="1" applyFont="1"/>
    <xf numFmtId="3" fontId="4" fillId="0" borderId="0" xfId="2" applyNumberFormat="1" applyFont="1"/>
    <xf numFmtId="0" fontId="3" fillId="0" borderId="0" xfId="1" applyFont="1" applyAlignment="1">
      <alignment horizontal="left"/>
    </xf>
    <xf numFmtId="0" fontId="6" fillId="0" borderId="0" xfId="1" applyFont="1" applyAlignment="1">
      <alignment vertical="top"/>
    </xf>
    <xf numFmtId="0" fontId="7" fillId="0" borderId="0" xfId="0" applyFont="1"/>
    <xf numFmtId="0" fontId="8" fillId="0" borderId="0" xfId="0" applyFont="1"/>
    <xf numFmtId="0" fontId="9" fillId="0" borderId="0" xfId="0" applyFont="1"/>
    <xf numFmtId="3" fontId="3" fillId="0" borderId="0" xfId="0" applyNumberFormat="1" applyFont="1"/>
    <xf numFmtId="3" fontId="3" fillId="0" borderId="0" xfId="0" applyNumberFormat="1" applyFont="1" applyFill="1"/>
    <xf numFmtId="3" fontId="4" fillId="0" borderId="0" xfId="0" applyNumberFormat="1" applyFont="1"/>
    <xf numFmtId="3" fontId="3" fillId="0" borderId="0" xfId="2" applyNumberFormat="1" applyFont="1" applyAlignment="1">
      <alignment horizontal="right"/>
    </xf>
    <xf numFmtId="0" fontId="5" fillId="0" borderId="0" xfId="0" applyFont="1" applyAlignment="1">
      <alignment horizontal="left" vertical="top" wrapText="1"/>
    </xf>
    <xf numFmtId="0" fontId="5" fillId="0" borderId="0" xfId="0" applyFont="1" applyAlignment="1">
      <alignment horizontal="left" vertical="top"/>
    </xf>
    <xf numFmtId="0" fontId="4" fillId="3" borderId="1" xfId="1" applyFont="1" applyFill="1" applyBorder="1" applyAlignment="1">
      <alignment horizontal="left" vertical="top"/>
    </xf>
    <xf numFmtId="3" fontId="4" fillId="3" borderId="2" xfId="2" applyNumberFormat="1" applyFont="1" applyFill="1" applyBorder="1" applyAlignment="1">
      <alignment horizontal="left" vertical="top"/>
    </xf>
    <xf numFmtId="3" fontId="4" fillId="3" borderId="3" xfId="2" applyNumberFormat="1" applyFont="1" applyFill="1" applyBorder="1" applyAlignment="1">
      <alignment horizontal="left" vertical="top"/>
    </xf>
  </cellXfs>
  <cellStyles count="3">
    <cellStyle name="Komma 2" xfId="2"/>
    <cellStyle name="Standard" xfId="0" builtinId="0"/>
    <cellStyle name="Standard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tabSelected="1" workbookViewId="0"/>
  </sheetViews>
  <sheetFormatPr baseColWidth="10" defaultRowHeight="12.75" x14ac:dyDescent="0.2"/>
  <cols>
    <col min="1" max="1" width="79.7109375" style="3" customWidth="1"/>
    <col min="2" max="2" width="10.42578125" style="3" customWidth="1"/>
    <col min="3" max="3" width="16.85546875" style="3" customWidth="1"/>
    <col min="4" max="4" width="10.42578125" style="3" customWidth="1"/>
    <col min="5" max="5" width="19" style="3" customWidth="1"/>
    <col min="6" max="6" width="10.42578125" style="3" customWidth="1"/>
    <col min="7" max="7" width="16.5703125" style="3" customWidth="1"/>
    <col min="8" max="8" width="10.42578125" style="3" customWidth="1"/>
    <col min="9" max="9" width="14.85546875" style="3" customWidth="1"/>
    <col min="10" max="10" width="10.42578125" style="3" customWidth="1"/>
    <col min="11" max="11" width="16.140625" style="3" customWidth="1"/>
    <col min="12" max="16384" width="11.42578125" style="3"/>
  </cols>
  <sheetData>
    <row r="1" spans="1:13" ht="15.75" x14ac:dyDescent="0.25">
      <c r="A1" s="1" t="s">
        <v>0</v>
      </c>
      <c r="B1" s="2"/>
      <c r="C1" s="2"/>
      <c r="D1" s="2"/>
      <c r="E1" s="2"/>
      <c r="F1" s="2"/>
      <c r="G1" s="2"/>
      <c r="H1" s="2"/>
      <c r="I1" s="2"/>
      <c r="J1" s="2"/>
      <c r="K1" s="2"/>
    </row>
    <row r="2" spans="1:13" x14ac:dyDescent="0.2">
      <c r="A2" s="2" t="s">
        <v>89</v>
      </c>
      <c r="B2" s="2"/>
      <c r="C2" s="2"/>
      <c r="D2" s="2"/>
      <c r="E2" s="2"/>
      <c r="F2" s="2"/>
      <c r="G2" s="2"/>
      <c r="H2" s="2"/>
      <c r="I2" s="2"/>
      <c r="J2" s="2"/>
      <c r="K2" s="2"/>
    </row>
    <row r="3" spans="1:13" x14ac:dyDescent="0.2">
      <c r="A3" s="25" t="s">
        <v>1</v>
      </c>
      <c r="B3" s="26" t="s">
        <v>2</v>
      </c>
      <c r="C3" s="26"/>
      <c r="D3" s="26" t="s">
        <v>3</v>
      </c>
      <c r="E3" s="26"/>
      <c r="F3" s="26" t="s">
        <v>4</v>
      </c>
      <c r="G3" s="26"/>
      <c r="H3" s="26" t="s">
        <v>5</v>
      </c>
      <c r="I3" s="26"/>
      <c r="J3" s="26" t="s">
        <v>6</v>
      </c>
      <c r="K3" s="27"/>
    </row>
    <row r="4" spans="1:13" x14ac:dyDescent="0.2">
      <c r="A4" s="25"/>
      <c r="B4" s="4" t="s">
        <v>7</v>
      </c>
      <c r="C4" s="4" t="s">
        <v>8</v>
      </c>
      <c r="D4" s="4" t="s">
        <v>7</v>
      </c>
      <c r="E4" s="4" t="s">
        <v>8</v>
      </c>
      <c r="F4" s="4" t="s">
        <v>7</v>
      </c>
      <c r="G4" s="4" t="s">
        <v>8</v>
      </c>
      <c r="H4" s="4" t="s">
        <v>7</v>
      </c>
      <c r="I4" s="4" t="s">
        <v>8</v>
      </c>
      <c r="J4" s="4" t="s">
        <v>7</v>
      </c>
      <c r="K4" s="4" t="s">
        <v>8</v>
      </c>
    </row>
    <row r="5" spans="1:13" x14ac:dyDescent="0.2">
      <c r="A5" s="5" t="s">
        <v>9</v>
      </c>
      <c r="B5" s="9">
        <v>21199</v>
      </c>
      <c r="C5" s="9">
        <v>1247433010</v>
      </c>
      <c r="D5" s="9">
        <v>25918</v>
      </c>
      <c r="E5" s="9">
        <v>1674790077</v>
      </c>
      <c r="F5" s="9">
        <v>16935</v>
      </c>
      <c r="G5" s="9">
        <v>1106229478</v>
      </c>
      <c r="H5" s="9">
        <v>18325</v>
      </c>
      <c r="I5" s="9">
        <v>1156721605</v>
      </c>
      <c r="J5" s="9">
        <v>21090</v>
      </c>
      <c r="K5" s="9">
        <v>1247479296</v>
      </c>
      <c r="M5" s="17"/>
    </row>
    <row r="6" spans="1:13" x14ac:dyDescent="0.2">
      <c r="A6" s="5" t="s">
        <v>10</v>
      </c>
      <c r="B6" s="9">
        <v>6247</v>
      </c>
      <c r="C6" s="9">
        <v>205368535</v>
      </c>
      <c r="D6" s="9">
        <v>7953</v>
      </c>
      <c r="E6" s="9">
        <v>288108896</v>
      </c>
      <c r="F6" s="9">
        <v>5339</v>
      </c>
      <c r="G6" s="9">
        <v>199110868</v>
      </c>
      <c r="H6" s="9">
        <v>5709</v>
      </c>
      <c r="I6" s="9">
        <v>196019226</v>
      </c>
      <c r="J6" s="9">
        <v>6548</v>
      </c>
      <c r="K6" s="9">
        <v>213964583</v>
      </c>
      <c r="M6" s="17"/>
    </row>
    <row r="7" spans="1:13" x14ac:dyDescent="0.2">
      <c r="A7" s="5" t="s">
        <v>11</v>
      </c>
      <c r="B7" s="9">
        <v>2223</v>
      </c>
      <c r="C7" s="9">
        <v>11506506</v>
      </c>
      <c r="D7" s="9">
        <v>3195</v>
      </c>
      <c r="E7" s="9">
        <v>19182391</v>
      </c>
      <c r="F7" s="9">
        <v>2242</v>
      </c>
      <c r="G7" s="9">
        <v>14362128</v>
      </c>
      <c r="H7" s="9">
        <v>2040</v>
      </c>
      <c r="I7" s="9">
        <v>11103172</v>
      </c>
      <c r="J7" s="9">
        <v>2519</v>
      </c>
      <c r="K7" s="9">
        <v>12758885</v>
      </c>
      <c r="M7" s="17"/>
    </row>
    <row r="8" spans="1:13" x14ac:dyDescent="0.2">
      <c r="A8" s="5" t="s">
        <v>12</v>
      </c>
      <c r="B8" s="9">
        <v>657</v>
      </c>
      <c r="C8" s="9">
        <v>2629367</v>
      </c>
      <c r="D8" s="9">
        <v>1067</v>
      </c>
      <c r="E8" s="9">
        <v>4993454</v>
      </c>
      <c r="F8" s="9">
        <v>648</v>
      </c>
      <c r="G8" s="9">
        <v>2757968</v>
      </c>
      <c r="H8" s="9">
        <v>656</v>
      </c>
      <c r="I8" s="9">
        <v>2860254</v>
      </c>
      <c r="J8" s="9">
        <v>837</v>
      </c>
      <c r="K8" s="9">
        <v>3578633</v>
      </c>
      <c r="M8" s="17"/>
    </row>
    <row r="9" spans="1:13" x14ac:dyDescent="0.2">
      <c r="A9" s="5" t="s">
        <v>13</v>
      </c>
      <c r="B9" s="9">
        <v>1896</v>
      </c>
      <c r="C9" s="9">
        <v>97712120</v>
      </c>
      <c r="D9" s="9">
        <v>2798</v>
      </c>
      <c r="E9" s="9">
        <v>157900678</v>
      </c>
      <c r="F9" s="9">
        <v>2064</v>
      </c>
      <c r="G9" s="9">
        <v>134341824</v>
      </c>
      <c r="H9" s="9">
        <v>1737</v>
      </c>
      <c r="I9" s="9">
        <v>96018710</v>
      </c>
      <c r="J9" s="9">
        <v>2358</v>
      </c>
      <c r="K9" s="9">
        <v>124849869</v>
      </c>
      <c r="M9" s="17"/>
    </row>
    <row r="10" spans="1:13" x14ac:dyDescent="0.2">
      <c r="A10" s="5" t="s">
        <v>14</v>
      </c>
      <c r="B10" s="9">
        <v>442</v>
      </c>
      <c r="C10" s="9">
        <v>9703265</v>
      </c>
      <c r="D10" s="9">
        <v>725</v>
      </c>
      <c r="E10" s="9">
        <v>20558125</v>
      </c>
      <c r="F10" s="9">
        <v>461</v>
      </c>
      <c r="G10" s="9">
        <v>12951481</v>
      </c>
      <c r="H10" s="9">
        <v>415</v>
      </c>
      <c r="I10" s="9">
        <v>9180213</v>
      </c>
      <c r="J10" s="9">
        <v>478</v>
      </c>
      <c r="K10" s="9">
        <v>9800489</v>
      </c>
      <c r="M10" s="17"/>
    </row>
    <row r="11" spans="1:13" x14ac:dyDescent="0.2">
      <c r="A11" s="5" t="s">
        <v>15</v>
      </c>
      <c r="B11" s="9">
        <v>499</v>
      </c>
      <c r="C11" s="9">
        <v>3547193</v>
      </c>
      <c r="D11" s="9">
        <v>749</v>
      </c>
      <c r="E11" s="9">
        <v>5468500</v>
      </c>
      <c r="F11" s="9">
        <v>619</v>
      </c>
      <c r="G11" s="9">
        <v>6813148</v>
      </c>
      <c r="H11" s="9">
        <v>422</v>
      </c>
      <c r="I11" s="9">
        <v>3062413</v>
      </c>
      <c r="J11" s="9">
        <v>667</v>
      </c>
      <c r="K11" s="9">
        <v>4200676</v>
      </c>
      <c r="M11" s="17"/>
    </row>
    <row r="12" spans="1:13" x14ac:dyDescent="0.2">
      <c r="A12" s="5" t="s">
        <v>16</v>
      </c>
      <c r="B12" s="9">
        <v>209</v>
      </c>
      <c r="C12" s="9">
        <v>803184</v>
      </c>
      <c r="D12" s="9">
        <v>300</v>
      </c>
      <c r="E12" s="9">
        <v>1344816</v>
      </c>
      <c r="F12" s="9">
        <v>219</v>
      </c>
      <c r="G12" s="9">
        <v>976679</v>
      </c>
      <c r="H12" s="9">
        <v>200</v>
      </c>
      <c r="I12" s="9">
        <v>679568</v>
      </c>
      <c r="J12" s="9">
        <v>243</v>
      </c>
      <c r="K12" s="9">
        <v>789162</v>
      </c>
      <c r="M12" s="17"/>
    </row>
    <row r="13" spans="1:13" x14ac:dyDescent="0.2">
      <c r="A13" s="5" t="s">
        <v>17</v>
      </c>
      <c r="B13" s="9">
        <v>9688</v>
      </c>
      <c r="C13" s="9">
        <v>210116401</v>
      </c>
      <c r="D13" s="9">
        <v>10097</v>
      </c>
      <c r="E13" s="9">
        <v>222801086</v>
      </c>
      <c r="F13" s="9">
        <v>7284</v>
      </c>
      <c r="G13" s="9">
        <v>154465333</v>
      </c>
      <c r="H13" s="9">
        <v>6451</v>
      </c>
      <c r="I13" s="9">
        <v>141429992</v>
      </c>
      <c r="J13" s="9">
        <v>7914</v>
      </c>
      <c r="K13" s="9">
        <v>171638453</v>
      </c>
      <c r="M13" s="17"/>
    </row>
    <row r="14" spans="1:13" x14ac:dyDescent="0.2">
      <c r="A14" s="5" t="s">
        <v>18</v>
      </c>
      <c r="B14" s="9">
        <v>2941</v>
      </c>
      <c r="C14" s="9">
        <v>55194766</v>
      </c>
      <c r="D14" s="9">
        <v>3241</v>
      </c>
      <c r="E14" s="9">
        <v>61585055</v>
      </c>
      <c r="F14" s="9">
        <v>2328</v>
      </c>
      <c r="G14" s="9">
        <v>42642940</v>
      </c>
      <c r="H14" s="9">
        <v>2121</v>
      </c>
      <c r="I14" s="9">
        <v>39883459</v>
      </c>
      <c r="J14" s="9">
        <v>2561</v>
      </c>
      <c r="K14" s="9">
        <v>48112792</v>
      </c>
      <c r="M14" s="17"/>
    </row>
    <row r="15" spans="1:13" x14ac:dyDescent="0.2">
      <c r="A15" s="5" t="s">
        <v>19</v>
      </c>
      <c r="B15" s="9">
        <v>5802</v>
      </c>
      <c r="C15" s="9">
        <v>115603658</v>
      </c>
      <c r="D15" s="9">
        <v>6390</v>
      </c>
      <c r="E15" s="9">
        <v>152425248</v>
      </c>
      <c r="F15" s="9">
        <v>4680</v>
      </c>
      <c r="G15" s="9">
        <v>104142356</v>
      </c>
      <c r="H15" s="9">
        <v>4086</v>
      </c>
      <c r="I15" s="9">
        <v>90791742</v>
      </c>
      <c r="J15" s="9">
        <v>4441</v>
      </c>
      <c r="K15" s="9">
        <v>90684716</v>
      </c>
      <c r="M15" s="17"/>
    </row>
    <row r="16" spans="1:13" x14ac:dyDescent="0.2">
      <c r="A16" s="5" t="s">
        <v>20</v>
      </c>
      <c r="B16" s="9">
        <v>753</v>
      </c>
      <c r="C16" s="9">
        <v>7231661</v>
      </c>
      <c r="D16" s="9">
        <v>966</v>
      </c>
      <c r="E16" s="9">
        <v>11465102</v>
      </c>
      <c r="F16" s="9">
        <v>821</v>
      </c>
      <c r="G16" s="9">
        <v>9445968</v>
      </c>
      <c r="H16" s="9">
        <v>598</v>
      </c>
      <c r="I16" s="9">
        <v>5957398</v>
      </c>
      <c r="J16" s="9">
        <v>622</v>
      </c>
      <c r="K16" s="9">
        <v>6341692</v>
      </c>
      <c r="M16" s="17"/>
    </row>
    <row r="17" spans="1:13" x14ac:dyDescent="0.2">
      <c r="A17" s="5" t="s">
        <v>21</v>
      </c>
      <c r="B17" s="9">
        <v>1678</v>
      </c>
      <c r="C17" s="9">
        <v>26155852</v>
      </c>
      <c r="D17" s="9">
        <v>1871</v>
      </c>
      <c r="E17" s="9">
        <v>26328104</v>
      </c>
      <c r="F17" s="9">
        <v>1313</v>
      </c>
      <c r="G17" s="9">
        <v>21387502</v>
      </c>
      <c r="H17" s="9">
        <v>1237</v>
      </c>
      <c r="I17" s="9">
        <v>18697494</v>
      </c>
      <c r="J17" s="9">
        <v>1466</v>
      </c>
      <c r="K17" s="9">
        <v>21669014</v>
      </c>
      <c r="M17" s="17"/>
    </row>
    <row r="18" spans="1:13" x14ac:dyDescent="0.2">
      <c r="A18" s="5" t="s">
        <v>22</v>
      </c>
      <c r="B18" s="9">
        <v>405</v>
      </c>
      <c r="C18" s="9">
        <v>5177151</v>
      </c>
      <c r="D18" s="9">
        <v>393</v>
      </c>
      <c r="E18" s="9">
        <v>4721118</v>
      </c>
      <c r="F18" s="9">
        <v>316</v>
      </c>
      <c r="G18" s="9">
        <v>3952931</v>
      </c>
      <c r="H18" s="9">
        <v>258</v>
      </c>
      <c r="I18" s="9">
        <v>3206279</v>
      </c>
      <c r="J18" s="9">
        <v>310</v>
      </c>
      <c r="K18" s="9">
        <v>3708980</v>
      </c>
      <c r="M18" s="17"/>
    </row>
    <row r="19" spans="1:13" x14ac:dyDescent="0.2">
      <c r="A19" s="5" t="s">
        <v>23</v>
      </c>
      <c r="B19" s="9">
        <v>305</v>
      </c>
      <c r="C19" s="9">
        <v>1472568</v>
      </c>
      <c r="D19" s="9">
        <v>457</v>
      </c>
      <c r="E19" s="9">
        <v>2195237</v>
      </c>
      <c r="F19" s="9">
        <v>308</v>
      </c>
      <c r="G19" s="9">
        <v>1562760</v>
      </c>
      <c r="H19" s="9">
        <v>295</v>
      </c>
      <c r="I19" s="9">
        <v>1500831</v>
      </c>
      <c r="J19" s="9">
        <v>508</v>
      </c>
      <c r="K19" s="9">
        <v>2601448</v>
      </c>
      <c r="M19" s="17"/>
    </row>
    <row r="20" spans="1:13" x14ac:dyDescent="0.2">
      <c r="A20" s="5" t="s">
        <v>24</v>
      </c>
      <c r="B20" s="9">
        <v>24313</v>
      </c>
      <c r="C20" s="9">
        <v>92087949</v>
      </c>
      <c r="D20" s="9">
        <v>31274</v>
      </c>
      <c r="E20" s="9">
        <v>125275293</v>
      </c>
      <c r="F20" s="9">
        <v>19922</v>
      </c>
      <c r="G20" s="9">
        <v>131380903</v>
      </c>
      <c r="H20" s="9">
        <v>21693</v>
      </c>
      <c r="I20" s="9">
        <v>73440961</v>
      </c>
      <c r="J20" s="9">
        <v>24045</v>
      </c>
      <c r="K20" s="9">
        <v>165746548</v>
      </c>
      <c r="M20" s="17"/>
    </row>
    <row r="21" spans="1:13" x14ac:dyDescent="0.2">
      <c r="A21" s="5" t="s">
        <v>25</v>
      </c>
      <c r="B21" s="9">
        <v>216</v>
      </c>
      <c r="C21" s="9">
        <v>1649402</v>
      </c>
      <c r="D21" s="9">
        <v>205</v>
      </c>
      <c r="E21" s="9">
        <v>1468239</v>
      </c>
      <c r="F21" s="9">
        <v>202</v>
      </c>
      <c r="G21" s="9">
        <v>2149890</v>
      </c>
      <c r="H21" s="9">
        <v>144</v>
      </c>
      <c r="I21" s="9">
        <v>1501831</v>
      </c>
      <c r="J21" s="9">
        <v>181</v>
      </c>
      <c r="K21" s="9">
        <v>1294675</v>
      </c>
      <c r="M21" s="17"/>
    </row>
    <row r="22" spans="1:13" x14ac:dyDescent="0.2">
      <c r="A22" s="5" t="s">
        <v>26</v>
      </c>
      <c r="B22" s="9">
        <v>561</v>
      </c>
      <c r="C22" s="9">
        <v>9043283</v>
      </c>
      <c r="D22" s="9">
        <v>750</v>
      </c>
      <c r="E22" s="9">
        <v>14234672</v>
      </c>
      <c r="F22" s="9">
        <v>497</v>
      </c>
      <c r="G22" s="9">
        <v>9500253</v>
      </c>
      <c r="H22" s="9">
        <v>596</v>
      </c>
      <c r="I22" s="9">
        <v>9837391</v>
      </c>
      <c r="J22" s="9">
        <v>558</v>
      </c>
      <c r="K22" s="9">
        <v>9066087</v>
      </c>
      <c r="M22" s="17"/>
    </row>
    <row r="23" spans="1:13" x14ac:dyDescent="0.2">
      <c r="A23" s="5" t="s">
        <v>27</v>
      </c>
      <c r="B23" s="9">
        <v>890</v>
      </c>
      <c r="C23" s="9">
        <v>12533755</v>
      </c>
      <c r="D23" s="9">
        <v>994</v>
      </c>
      <c r="E23" s="9">
        <v>14461193</v>
      </c>
      <c r="F23" s="9">
        <v>654</v>
      </c>
      <c r="G23" s="9">
        <v>9277095</v>
      </c>
      <c r="H23" s="9">
        <v>723</v>
      </c>
      <c r="I23" s="9">
        <v>10850378</v>
      </c>
      <c r="J23" s="9">
        <v>862</v>
      </c>
      <c r="K23" s="9">
        <v>12670045</v>
      </c>
      <c r="M23" s="17"/>
    </row>
    <row r="24" spans="1:13" x14ac:dyDescent="0.2">
      <c r="A24" s="5" t="s">
        <v>28</v>
      </c>
      <c r="B24" s="9">
        <v>380</v>
      </c>
      <c r="C24" s="9">
        <v>1032119</v>
      </c>
      <c r="D24" s="9">
        <v>627</v>
      </c>
      <c r="E24" s="9">
        <v>911318</v>
      </c>
      <c r="F24" s="9">
        <v>277</v>
      </c>
      <c r="G24" s="9">
        <v>443288</v>
      </c>
      <c r="H24" s="9">
        <v>346</v>
      </c>
      <c r="I24" s="9">
        <v>503693</v>
      </c>
      <c r="J24" s="9">
        <v>456</v>
      </c>
      <c r="K24" s="9">
        <v>531510</v>
      </c>
      <c r="M24" s="17"/>
    </row>
    <row r="25" spans="1:13" x14ac:dyDescent="0.2">
      <c r="A25" s="5" t="s">
        <v>29</v>
      </c>
      <c r="B25" s="9">
        <v>776</v>
      </c>
      <c r="C25" s="9">
        <v>7982322</v>
      </c>
      <c r="D25" s="9">
        <v>1051</v>
      </c>
      <c r="E25" s="9">
        <v>13778375</v>
      </c>
      <c r="F25" s="9">
        <v>689</v>
      </c>
      <c r="G25" s="9">
        <v>26653472</v>
      </c>
      <c r="H25" s="9">
        <v>799</v>
      </c>
      <c r="I25" s="9">
        <v>5241849</v>
      </c>
      <c r="J25" s="9">
        <v>1019</v>
      </c>
      <c r="K25" s="9">
        <v>6883693</v>
      </c>
      <c r="M25" s="17"/>
    </row>
    <row r="26" spans="1:13" x14ac:dyDescent="0.2">
      <c r="A26" s="5" t="s">
        <v>30</v>
      </c>
      <c r="B26" s="22" t="s">
        <v>31</v>
      </c>
      <c r="C26" s="9">
        <v>16297</v>
      </c>
      <c r="D26" s="22" t="s">
        <v>31</v>
      </c>
      <c r="E26" s="9">
        <v>155001</v>
      </c>
      <c r="F26" s="22" t="s">
        <v>31</v>
      </c>
      <c r="G26" s="9">
        <v>126193</v>
      </c>
      <c r="H26" s="22" t="s">
        <v>31</v>
      </c>
      <c r="I26" s="9">
        <v>105001</v>
      </c>
      <c r="J26" s="22" t="s">
        <v>31</v>
      </c>
      <c r="K26" s="9">
        <v>2105</v>
      </c>
      <c r="M26" s="17"/>
    </row>
    <row r="27" spans="1:13" x14ac:dyDescent="0.2">
      <c r="A27" s="5" t="s">
        <v>32</v>
      </c>
      <c r="B27" s="9">
        <v>10664</v>
      </c>
      <c r="C27" s="9">
        <v>116241644</v>
      </c>
      <c r="D27" s="9">
        <v>14585</v>
      </c>
      <c r="E27" s="9">
        <v>187056768</v>
      </c>
      <c r="F27" s="9">
        <v>10138</v>
      </c>
      <c r="G27" s="9">
        <v>147140824</v>
      </c>
      <c r="H27" s="9">
        <v>10872</v>
      </c>
      <c r="I27" s="9">
        <v>130207657</v>
      </c>
      <c r="J27" s="9">
        <v>11726</v>
      </c>
      <c r="K27" s="9">
        <v>131781139</v>
      </c>
      <c r="M27" s="17"/>
    </row>
    <row r="28" spans="1:13" x14ac:dyDescent="0.2">
      <c r="A28" s="7" t="s">
        <v>33</v>
      </c>
      <c r="B28" s="13">
        <v>31207</v>
      </c>
      <c r="C28" s="13">
        <f>SUM(C5:C27)</f>
        <v>2240242008</v>
      </c>
      <c r="D28" s="13">
        <v>36947</v>
      </c>
      <c r="E28" s="13">
        <f>SUM(E5:E27)</f>
        <v>3011208746</v>
      </c>
      <c r="F28" s="13">
        <v>25369</v>
      </c>
      <c r="G28" s="13">
        <f>SUM(G5:G27)</f>
        <v>2141815282</v>
      </c>
      <c r="H28" s="13">
        <v>25267</v>
      </c>
      <c r="I28" s="13">
        <f>SUM(I5:I27)</f>
        <v>2008801117</v>
      </c>
      <c r="J28" s="13">
        <v>29841</v>
      </c>
      <c r="K28" s="13">
        <f>SUM(K5:K27)</f>
        <v>2290154490</v>
      </c>
      <c r="M28" s="18"/>
    </row>
    <row r="29" spans="1:13" x14ac:dyDescent="0.2">
      <c r="A29" s="8" t="s">
        <v>34</v>
      </c>
      <c r="B29" s="9">
        <v>3910</v>
      </c>
      <c r="C29" s="9">
        <v>5350837</v>
      </c>
      <c r="D29" s="9">
        <v>5125</v>
      </c>
      <c r="E29" s="9">
        <v>8166637</v>
      </c>
      <c r="F29" s="9">
        <v>2341</v>
      </c>
      <c r="G29" s="9">
        <v>3378306</v>
      </c>
      <c r="H29" s="9">
        <v>3591</v>
      </c>
      <c r="I29" s="9">
        <v>5587279</v>
      </c>
      <c r="J29" s="19">
        <v>3788</v>
      </c>
      <c r="K29" s="19">
        <v>5819937</v>
      </c>
    </row>
    <row r="30" spans="1:13" x14ac:dyDescent="0.2">
      <c r="A30" s="8" t="s">
        <v>35</v>
      </c>
      <c r="B30" s="9">
        <v>4836</v>
      </c>
      <c r="C30" s="9">
        <v>3044958</v>
      </c>
      <c r="D30" s="9">
        <v>6282</v>
      </c>
      <c r="E30" s="9">
        <v>3997866</v>
      </c>
      <c r="F30" s="9">
        <v>3773</v>
      </c>
      <c r="G30" s="9">
        <v>2369938</v>
      </c>
      <c r="H30" s="9">
        <v>3873</v>
      </c>
      <c r="I30" s="9">
        <v>2478043</v>
      </c>
      <c r="J30" s="19">
        <v>4488</v>
      </c>
      <c r="K30" s="19">
        <v>2797863</v>
      </c>
    </row>
    <row r="31" spans="1:13" x14ac:dyDescent="0.2">
      <c r="A31" s="8" t="s">
        <v>36</v>
      </c>
      <c r="B31" s="9">
        <v>9411</v>
      </c>
      <c r="C31" s="9">
        <v>44829909</v>
      </c>
      <c r="D31" s="9">
        <v>11533</v>
      </c>
      <c r="E31" s="9">
        <v>65901929</v>
      </c>
      <c r="F31" s="9">
        <v>7679</v>
      </c>
      <c r="G31" s="9">
        <v>44471608</v>
      </c>
      <c r="H31" s="9">
        <v>9386</v>
      </c>
      <c r="I31" s="9">
        <v>51417504</v>
      </c>
      <c r="J31" s="19">
        <v>10631</v>
      </c>
      <c r="K31" s="19">
        <v>51083912</v>
      </c>
    </row>
    <row r="32" spans="1:13" x14ac:dyDescent="0.2">
      <c r="A32" s="8" t="s">
        <v>37</v>
      </c>
      <c r="B32" s="9">
        <v>8300</v>
      </c>
      <c r="C32" s="9">
        <v>21024908</v>
      </c>
      <c r="D32" s="9">
        <v>10156</v>
      </c>
      <c r="E32" s="9">
        <v>25521445</v>
      </c>
      <c r="F32" s="9">
        <v>5830</v>
      </c>
      <c r="G32" s="9">
        <v>14419850</v>
      </c>
      <c r="H32" s="9">
        <v>7382</v>
      </c>
      <c r="I32" s="9">
        <v>18829902</v>
      </c>
      <c r="J32" s="19">
        <v>8224</v>
      </c>
      <c r="K32" s="19">
        <v>20539533</v>
      </c>
    </row>
    <row r="33" spans="1:11" x14ac:dyDescent="0.2">
      <c r="A33" s="8" t="s">
        <v>38</v>
      </c>
      <c r="B33" s="9">
        <v>2913</v>
      </c>
      <c r="C33" s="9">
        <v>3786918</v>
      </c>
      <c r="D33" s="9">
        <v>4611</v>
      </c>
      <c r="E33" s="9">
        <v>6161817</v>
      </c>
      <c r="F33" s="9">
        <v>2641</v>
      </c>
      <c r="G33" s="9">
        <v>3413749</v>
      </c>
      <c r="H33" s="9">
        <v>2755</v>
      </c>
      <c r="I33" s="9">
        <v>3681228</v>
      </c>
      <c r="J33" s="19">
        <v>3028</v>
      </c>
      <c r="K33" s="19">
        <v>3919126</v>
      </c>
    </row>
    <row r="34" spans="1:11" x14ac:dyDescent="0.2">
      <c r="A34" s="8" t="s">
        <v>39</v>
      </c>
      <c r="B34" s="9">
        <v>21574</v>
      </c>
      <c r="C34" s="9">
        <v>48057067</v>
      </c>
      <c r="D34" s="9">
        <v>26370</v>
      </c>
      <c r="E34" s="9">
        <v>61340211</v>
      </c>
      <c r="F34" s="9">
        <v>17259</v>
      </c>
      <c r="G34" s="9">
        <v>40474709</v>
      </c>
      <c r="H34" s="9">
        <v>18600</v>
      </c>
      <c r="I34" s="9">
        <v>43263518</v>
      </c>
      <c r="J34" s="19">
        <v>21434</v>
      </c>
      <c r="K34" s="19">
        <v>48030130</v>
      </c>
    </row>
    <row r="35" spans="1:11" x14ac:dyDescent="0.2">
      <c r="A35" s="8" t="s">
        <v>40</v>
      </c>
      <c r="B35" s="9">
        <v>1407</v>
      </c>
      <c r="C35" s="9">
        <v>4130083</v>
      </c>
      <c r="D35" s="9">
        <v>1703</v>
      </c>
      <c r="E35" s="9">
        <v>5165648</v>
      </c>
      <c r="F35" s="9">
        <v>1081</v>
      </c>
      <c r="G35" s="9">
        <v>3380316</v>
      </c>
      <c r="H35" s="9">
        <v>1316</v>
      </c>
      <c r="I35" s="9">
        <v>4054760</v>
      </c>
      <c r="J35" s="19">
        <v>1526</v>
      </c>
      <c r="K35" s="19">
        <v>4187569</v>
      </c>
    </row>
    <row r="36" spans="1:11" x14ac:dyDescent="0.2">
      <c r="A36" s="8" t="s">
        <v>41</v>
      </c>
      <c r="B36" s="9">
        <v>292</v>
      </c>
      <c r="C36" s="9">
        <v>1068919</v>
      </c>
      <c r="D36" s="9">
        <v>294</v>
      </c>
      <c r="E36" s="9">
        <v>1003890</v>
      </c>
      <c r="F36" s="9">
        <v>241</v>
      </c>
      <c r="G36" s="9">
        <v>1029170</v>
      </c>
      <c r="H36" s="9">
        <v>156</v>
      </c>
      <c r="I36" s="9">
        <v>605812</v>
      </c>
      <c r="J36" s="19">
        <v>240</v>
      </c>
      <c r="K36" s="19">
        <v>787525</v>
      </c>
    </row>
    <row r="37" spans="1:11" x14ac:dyDescent="0.2">
      <c r="A37" s="8" t="s">
        <v>42</v>
      </c>
      <c r="B37" s="9">
        <v>219</v>
      </c>
      <c r="C37" s="9">
        <v>463286</v>
      </c>
      <c r="D37" s="9">
        <v>213</v>
      </c>
      <c r="E37" s="9">
        <v>451775</v>
      </c>
      <c r="F37" s="9">
        <v>184</v>
      </c>
      <c r="G37" s="9">
        <v>569694</v>
      </c>
      <c r="H37" s="9">
        <v>100</v>
      </c>
      <c r="I37" s="9">
        <v>255897</v>
      </c>
      <c r="J37" s="19">
        <v>186</v>
      </c>
      <c r="K37" s="19">
        <v>372229</v>
      </c>
    </row>
    <row r="38" spans="1:11" x14ac:dyDescent="0.2">
      <c r="A38" s="8" t="s">
        <v>43</v>
      </c>
      <c r="B38" s="9">
        <v>275</v>
      </c>
      <c r="C38" s="9">
        <v>1031321</v>
      </c>
      <c r="D38" s="9">
        <v>260</v>
      </c>
      <c r="E38" s="9">
        <v>917876</v>
      </c>
      <c r="F38" s="9">
        <v>219</v>
      </c>
      <c r="G38" s="9">
        <v>878465</v>
      </c>
      <c r="H38" s="9">
        <v>135</v>
      </c>
      <c r="I38" s="9">
        <v>483697</v>
      </c>
      <c r="J38" s="19">
        <v>228</v>
      </c>
      <c r="K38" s="19">
        <v>820333</v>
      </c>
    </row>
    <row r="39" spans="1:11" x14ac:dyDescent="0.2">
      <c r="A39" s="8" t="s">
        <v>44</v>
      </c>
      <c r="B39" s="9">
        <v>354</v>
      </c>
      <c r="C39" s="9">
        <v>566199</v>
      </c>
      <c r="D39" s="9">
        <v>563</v>
      </c>
      <c r="E39" s="9">
        <v>900677</v>
      </c>
      <c r="F39" s="9">
        <v>351</v>
      </c>
      <c r="G39" s="9">
        <v>624895</v>
      </c>
      <c r="H39" s="9">
        <v>416</v>
      </c>
      <c r="I39" s="9">
        <v>593400</v>
      </c>
      <c r="J39" s="19">
        <v>386</v>
      </c>
      <c r="K39" s="19">
        <v>523668</v>
      </c>
    </row>
    <row r="40" spans="1:11" x14ac:dyDescent="0.2">
      <c r="A40" s="8" t="s">
        <v>45</v>
      </c>
      <c r="B40" s="9">
        <v>977</v>
      </c>
      <c r="C40" s="9">
        <v>1164667</v>
      </c>
      <c r="D40" s="9">
        <v>1318</v>
      </c>
      <c r="E40" s="9">
        <v>1802763</v>
      </c>
      <c r="F40" s="9">
        <v>572</v>
      </c>
      <c r="G40" s="9">
        <v>707833</v>
      </c>
      <c r="H40" s="9">
        <v>944</v>
      </c>
      <c r="I40" s="9">
        <v>1355709</v>
      </c>
      <c r="J40" s="19">
        <v>826</v>
      </c>
      <c r="K40" s="19">
        <v>1078855</v>
      </c>
    </row>
    <row r="41" spans="1:11" x14ac:dyDescent="0.2">
      <c r="A41" s="8" t="s">
        <v>46</v>
      </c>
      <c r="B41" s="9">
        <v>1974</v>
      </c>
      <c r="C41" s="9">
        <v>1260767</v>
      </c>
      <c r="D41" s="9">
        <v>2693</v>
      </c>
      <c r="E41" s="9">
        <v>1734679</v>
      </c>
      <c r="F41" s="9">
        <v>1615</v>
      </c>
      <c r="G41" s="9">
        <v>1031707</v>
      </c>
      <c r="H41" s="9">
        <v>1593</v>
      </c>
      <c r="I41" s="9">
        <v>1014738</v>
      </c>
      <c r="J41" s="19">
        <v>1647</v>
      </c>
      <c r="K41" s="19">
        <v>1012765</v>
      </c>
    </row>
    <row r="42" spans="1:11" x14ac:dyDescent="0.2">
      <c r="A42" s="8" t="s">
        <v>47</v>
      </c>
      <c r="B42" s="9">
        <v>2551</v>
      </c>
      <c r="C42" s="9">
        <v>7767661</v>
      </c>
      <c r="D42" s="9">
        <v>3307</v>
      </c>
      <c r="E42" s="9">
        <v>11649283</v>
      </c>
      <c r="F42" s="9">
        <v>2353</v>
      </c>
      <c r="G42" s="9">
        <v>8168101</v>
      </c>
      <c r="H42" s="9">
        <v>2782</v>
      </c>
      <c r="I42" s="9">
        <v>9266882</v>
      </c>
      <c r="J42" s="19">
        <v>3336</v>
      </c>
      <c r="K42" s="19">
        <v>9917245</v>
      </c>
    </row>
    <row r="43" spans="1:11" x14ac:dyDescent="0.2">
      <c r="A43" s="8" t="s">
        <v>48</v>
      </c>
      <c r="B43" s="9">
        <v>1731</v>
      </c>
      <c r="C43" s="9">
        <v>3157826</v>
      </c>
      <c r="D43" s="9">
        <v>2230</v>
      </c>
      <c r="E43" s="9">
        <v>4033735</v>
      </c>
      <c r="F43" s="9">
        <v>1272</v>
      </c>
      <c r="G43" s="9">
        <v>2379222</v>
      </c>
      <c r="H43" s="9">
        <v>1785</v>
      </c>
      <c r="I43" s="9">
        <v>3278450</v>
      </c>
      <c r="J43" s="19">
        <v>1860</v>
      </c>
      <c r="K43" s="19">
        <v>3422317</v>
      </c>
    </row>
    <row r="44" spans="1:11" x14ac:dyDescent="0.2">
      <c r="A44" s="8" t="s">
        <v>49</v>
      </c>
      <c r="B44" s="9">
        <v>684</v>
      </c>
      <c r="C44" s="9">
        <v>711963</v>
      </c>
      <c r="D44" s="9">
        <v>1164</v>
      </c>
      <c r="E44" s="9">
        <v>1227762</v>
      </c>
      <c r="F44" s="9">
        <v>709</v>
      </c>
      <c r="G44" s="9">
        <v>724568</v>
      </c>
      <c r="H44" s="9">
        <v>654</v>
      </c>
      <c r="I44" s="9">
        <v>685142</v>
      </c>
      <c r="J44" s="19">
        <v>688</v>
      </c>
      <c r="K44" s="19">
        <v>676620</v>
      </c>
    </row>
    <row r="45" spans="1:11" x14ac:dyDescent="0.2">
      <c r="A45" s="8" t="s">
        <v>50</v>
      </c>
      <c r="B45" s="9">
        <v>6386</v>
      </c>
      <c r="C45" s="9">
        <v>12462572</v>
      </c>
      <c r="D45" s="9">
        <v>8080</v>
      </c>
      <c r="E45" s="9">
        <v>16156121</v>
      </c>
      <c r="F45" s="9">
        <v>5416</v>
      </c>
      <c r="G45" s="9">
        <v>10868897</v>
      </c>
      <c r="H45" s="9">
        <v>5793</v>
      </c>
      <c r="I45" s="9">
        <v>11406552</v>
      </c>
      <c r="J45" s="19">
        <v>6665</v>
      </c>
      <c r="K45" s="19">
        <v>13138814</v>
      </c>
    </row>
    <row r="46" spans="1:11" x14ac:dyDescent="0.2">
      <c r="A46" s="8" t="s">
        <v>51</v>
      </c>
      <c r="B46" s="9">
        <v>314</v>
      </c>
      <c r="C46" s="9">
        <v>581773</v>
      </c>
      <c r="D46" s="9">
        <v>471</v>
      </c>
      <c r="E46" s="9">
        <v>833619</v>
      </c>
      <c r="F46" s="9">
        <v>295</v>
      </c>
      <c r="G46" s="9">
        <v>542906</v>
      </c>
      <c r="H46" s="9">
        <v>313</v>
      </c>
      <c r="I46" s="9">
        <v>553141</v>
      </c>
      <c r="J46" s="19">
        <v>379</v>
      </c>
      <c r="K46" s="19">
        <v>633998</v>
      </c>
    </row>
    <row r="47" spans="1:11" x14ac:dyDescent="0.2">
      <c r="A47" s="8" t="s">
        <v>52</v>
      </c>
      <c r="B47" s="9">
        <v>10</v>
      </c>
      <c r="C47" s="9">
        <v>33870</v>
      </c>
      <c r="D47" s="9">
        <v>10</v>
      </c>
      <c r="E47" s="9">
        <v>34183</v>
      </c>
      <c r="F47" s="9">
        <v>20</v>
      </c>
      <c r="G47" s="9">
        <v>84680</v>
      </c>
      <c r="H47" s="9">
        <v>7</v>
      </c>
      <c r="I47" s="9">
        <v>19055</v>
      </c>
      <c r="J47" s="19">
        <v>8</v>
      </c>
      <c r="K47" s="19">
        <v>19017</v>
      </c>
    </row>
    <row r="48" spans="1:11" x14ac:dyDescent="0.2">
      <c r="A48" s="8" t="s">
        <v>53</v>
      </c>
      <c r="B48" s="22" t="s">
        <v>31</v>
      </c>
      <c r="C48" s="9">
        <v>11885</v>
      </c>
      <c r="D48" s="22" t="s">
        <v>31</v>
      </c>
      <c r="E48" s="9">
        <v>8132</v>
      </c>
      <c r="F48" s="22" t="s">
        <v>31</v>
      </c>
      <c r="G48" s="9">
        <v>68912</v>
      </c>
      <c r="H48" s="22" t="s">
        <v>31</v>
      </c>
      <c r="I48" s="22">
        <v>3150</v>
      </c>
      <c r="J48" s="22" t="s">
        <v>31</v>
      </c>
      <c r="K48" s="19">
        <v>11919</v>
      </c>
    </row>
    <row r="49" spans="1:11" x14ac:dyDescent="0.2">
      <c r="A49" s="8" t="s">
        <v>54</v>
      </c>
      <c r="B49" s="9">
        <v>9</v>
      </c>
      <c r="C49" s="9">
        <v>30340</v>
      </c>
      <c r="D49" s="9">
        <v>13</v>
      </c>
      <c r="E49" s="9">
        <v>31092</v>
      </c>
      <c r="F49" s="9">
        <v>20</v>
      </c>
      <c r="G49" s="9">
        <v>75403</v>
      </c>
      <c r="H49" s="9">
        <v>7</v>
      </c>
      <c r="I49" s="9">
        <v>15790</v>
      </c>
      <c r="J49" s="19">
        <v>14</v>
      </c>
      <c r="K49" s="19">
        <v>32498</v>
      </c>
    </row>
    <row r="50" spans="1:11" x14ac:dyDescent="0.2">
      <c r="A50" s="8" t="s">
        <v>55</v>
      </c>
      <c r="B50" s="9">
        <v>84</v>
      </c>
      <c r="C50" s="9">
        <v>117004</v>
      </c>
      <c r="D50" s="9">
        <v>138</v>
      </c>
      <c r="E50" s="9">
        <v>195972</v>
      </c>
      <c r="F50" s="9">
        <v>78</v>
      </c>
      <c r="G50" s="9">
        <v>91390</v>
      </c>
      <c r="H50" s="9">
        <v>102</v>
      </c>
      <c r="I50" s="9">
        <v>103747</v>
      </c>
      <c r="J50" s="19">
        <v>91</v>
      </c>
      <c r="K50" s="19">
        <v>177651</v>
      </c>
    </row>
    <row r="51" spans="1:11" x14ac:dyDescent="0.2">
      <c r="A51" s="8" t="s">
        <v>56</v>
      </c>
      <c r="B51" s="9">
        <v>12418</v>
      </c>
      <c r="C51" s="9">
        <v>93418914</v>
      </c>
      <c r="D51" s="9">
        <v>16302</v>
      </c>
      <c r="E51" s="9">
        <v>144570294</v>
      </c>
      <c r="F51" s="9">
        <v>11358</v>
      </c>
      <c r="G51" s="9">
        <v>102494605</v>
      </c>
      <c r="H51" s="9">
        <v>12099</v>
      </c>
      <c r="I51" s="9">
        <v>104179175</v>
      </c>
      <c r="J51" s="19">
        <v>12697</v>
      </c>
      <c r="K51" s="19">
        <v>103252886</v>
      </c>
    </row>
    <row r="52" spans="1:11" x14ac:dyDescent="0.2">
      <c r="A52" s="8" t="s">
        <v>57</v>
      </c>
      <c r="B52" s="9">
        <v>615</v>
      </c>
      <c r="C52" s="9">
        <v>10151191</v>
      </c>
      <c r="D52" s="9">
        <v>773</v>
      </c>
      <c r="E52" s="9">
        <v>13912959</v>
      </c>
      <c r="F52" s="9">
        <v>570</v>
      </c>
      <c r="G52" s="9">
        <v>10433669</v>
      </c>
      <c r="H52" s="9">
        <v>600</v>
      </c>
      <c r="I52" s="9">
        <v>9527695</v>
      </c>
      <c r="J52" s="19">
        <v>582</v>
      </c>
      <c r="K52" s="19">
        <v>8756879</v>
      </c>
    </row>
    <row r="53" spans="1:11" x14ac:dyDescent="0.2">
      <c r="A53" s="8" t="s">
        <v>27</v>
      </c>
      <c r="B53" s="9">
        <v>898</v>
      </c>
      <c r="C53" s="9">
        <v>12592354</v>
      </c>
      <c r="D53" s="9">
        <v>971</v>
      </c>
      <c r="E53" s="9">
        <v>13738390</v>
      </c>
      <c r="F53" s="9">
        <v>773</v>
      </c>
      <c r="G53" s="9">
        <v>10211916</v>
      </c>
      <c r="H53" s="9">
        <v>669</v>
      </c>
      <c r="I53" s="9">
        <v>9800679</v>
      </c>
      <c r="J53" s="19">
        <v>796</v>
      </c>
      <c r="K53" s="19">
        <v>10996789</v>
      </c>
    </row>
    <row r="54" spans="1:11" x14ac:dyDescent="0.2">
      <c r="A54" s="8" t="s">
        <v>58</v>
      </c>
      <c r="B54" s="9">
        <v>15</v>
      </c>
      <c r="C54" s="9">
        <v>120875</v>
      </c>
      <c r="D54" s="9">
        <v>19</v>
      </c>
      <c r="E54" s="9">
        <v>275028</v>
      </c>
      <c r="F54" s="9">
        <v>11</v>
      </c>
      <c r="G54" s="9">
        <v>216887</v>
      </c>
      <c r="H54" s="9">
        <v>11</v>
      </c>
      <c r="I54" s="9">
        <v>66630</v>
      </c>
      <c r="J54" s="19">
        <v>12</v>
      </c>
      <c r="K54" s="19">
        <v>91239</v>
      </c>
    </row>
    <row r="55" spans="1:11" x14ac:dyDescent="0.2">
      <c r="A55" s="8" t="s">
        <v>59</v>
      </c>
      <c r="B55" s="9">
        <v>10004</v>
      </c>
      <c r="C55" s="9">
        <v>52879999</v>
      </c>
      <c r="D55" s="9">
        <v>13632</v>
      </c>
      <c r="E55" s="9">
        <v>72534583</v>
      </c>
      <c r="F55" s="9">
        <v>8570</v>
      </c>
      <c r="G55" s="9">
        <v>47301589</v>
      </c>
      <c r="H55" s="9">
        <v>9618</v>
      </c>
      <c r="I55" s="9">
        <v>51914975</v>
      </c>
      <c r="J55" s="19">
        <v>11170</v>
      </c>
      <c r="K55" s="19">
        <v>59530978</v>
      </c>
    </row>
    <row r="56" spans="1:11" x14ac:dyDescent="0.2">
      <c r="A56" s="8" t="s">
        <v>60</v>
      </c>
      <c r="B56" s="9">
        <v>3030</v>
      </c>
      <c r="C56" s="9">
        <v>14455874</v>
      </c>
      <c r="D56" s="9">
        <v>4203</v>
      </c>
      <c r="E56" s="9">
        <v>20499155</v>
      </c>
      <c r="F56" s="9">
        <v>2693</v>
      </c>
      <c r="G56" s="9">
        <v>13116658</v>
      </c>
      <c r="H56" s="9">
        <v>3015</v>
      </c>
      <c r="I56" s="9">
        <v>14366916</v>
      </c>
      <c r="J56" s="19">
        <v>3300</v>
      </c>
      <c r="K56" s="19">
        <v>15508094</v>
      </c>
    </row>
    <row r="57" spans="1:11" x14ac:dyDescent="0.2">
      <c r="A57" s="11" t="s">
        <v>61</v>
      </c>
      <c r="B57" s="9">
        <v>31696</v>
      </c>
      <c r="C57" s="9">
        <v>116835132</v>
      </c>
      <c r="D57" s="9">
        <v>37350</v>
      </c>
      <c r="E57" s="9">
        <v>143771329</v>
      </c>
      <c r="F57" s="9">
        <v>25967</v>
      </c>
      <c r="G57" s="9">
        <v>97706566</v>
      </c>
      <c r="H57" s="9">
        <v>25482</v>
      </c>
      <c r="I57" s="9">
        <v>100225887</v>
      </c>
      <c r="J57" s="19">
        <v>30192</v>
      </c>
      <c r="K57" s="19">
        <v>114658744</v>
      </c>
    </row>
    <row r="58" spans="1:11" x14ac:dyDescent="0.2">
      <c r="A58" s="8" t="s">
        <v>62</v>
      </c>
      <c r="B58" s="9">
        <v>1286</v>
      </c>
      <c r="C58" s="9">
        <v>1894969</v>
      </c>
      <c r="D58" s="9">
        <v>1304</v>
      </c>
      <c r="E58" s="9">
        <v>2131714</v>
      </c>
      <c r="F58" s="9">
        <v>1081</v>
      </c>
      <c r="G58" s="9">
        <v>2189128</v>
      </c>
      <c r="H58" s="9">
        <v>969</v>
      </c>
      <c r="I58" s="9">
        <v>1904003</v>
      </c>
      <c r="J58" s="20">
        <v>1021</v>
      </c>
      <c r="K58" s="20">
        <v>1557800</v>
      </c>
    </row>
    <row r="59" spans="1:11" x14ac:dyDescent="0.2">
      <c r="A59" s="8" t="s">
        <v>63</v>
      </c>
      <c r="B59" s="9">
        <v>572</v>
      </c>
      <c r="C59" s="9">
        <v>17153405</v>
      </c>
      <c r="D59" s="9">
        <v>954</v>
      </c>
      <c r="E59" s="9">
        <v>29164820</v>
      </c>
      <c r="F59" s="9">
        <v>630</v>
      </c>
      <c r="G59" s="9">
        <v>16988079</v>
      </c>
      <c r="H59" s="9">
        <v>519</v>
      </c>
      <c r="I59" s="9">
        <v>13986008</v>
      </c>
      <c r="J59" s="19">
        <v>713</v>
      </c>
      <c r="K59" s="19">
        <v>14687780</v>
      </c>
    </row>
    <row r="60" spans="1:11" x14ac:dyDescent="0.2">
      <c r="A60" s="8" t="s">
        <v>64</v>
      </c>
      <c r="B60" s="9">
        <v>135</v>
      </c>
      <c r="C60" s="9">
        <v>2965186</v>
      </c>
      <c r="D60" s="9">
        <v>215</v>
      </c>
      <c r="E60" s="9">
        <v>6104682</v>
      </c>
      <c r="F60" s="9">
        <v>139</v>
      </c>
      <c r="G60" s="9">
        <v>2724426</v>
      </c>
      <c r="H60" s="9">
        <v>116</v>
      </c>
      <c r="I60" s="9">
        <v>1922092</v>
      </c>
      <c r="J60" s="19">
        <v>170</v>
      </c>
      <c r="K60" s="19">
        <v>2745420</v>
      </c>
    </row>
    <row r="61" spans="1:11" x14ac:dyDescent="0.2">
      <c r="A61" s="8" t="s">
        <v>65</v>
      </c>
      <c r="B61" s="9">
        <v>508</v>
      </c>
      <c r="C61" s="9">
        <v>1407629</v>
      </c>
      <c r="D61" s="9">
        <v>982</v>
      </c>
      <c r="E61" s="9">
        <v>2878302</v>
      </c>
      <c r="F61" s="9">
        <v>749</v>
      </c>
      <c r="G61" s="9">
        <v>2166488</v>
      </c>
      <c r="H61" s="9">
        <v>513</v>
      </c>
      <c r="I61" s="9">
        <v>1352599</v>
      </c>
      <c r="J61" s="19">
        <v>548</v>
      </c>
      <c r="K61" s="19">
        <v>1541297</v>
      </c>
    </row>
    <row r="62" spans="1:11" x14ac:dyDescent="0.2">
      <c r="A62" s="8" t="s">
        <v>66</v>
      </c>
      <c r="B62" s="9">
        <v>139</v>
      </c>
      <c r="C62" s="9">
        <v>555609</v>
      </c>
      <c r="D62" s="9">
        <v>242</v>
      </c>
      <c r="E62" s="9">
        <v>604875</v>
      </c>
      <c r="F62" s="9">
        <v>95</v>
      </c>
      <c r="G62" s="9">
        <v>1576277</v>
      </c>
      <c r="H62" s="9">
        <v>174</v>
      </c>
      <c r="I62" s="9">
        <v>876035</v>
      </c>
      <c r="J62" s="19">
        <v>240</v>
      </c>
      <c r="K62" s="19">
        <v>2173314</v>
      </c>
    </row>
    <row r="63" spans="1:11" x14ac:dyDescent="0.2">
      <c r="A63" s="8" t="s">
        <v>67</v>
      </c>
      <c r="B63" s="9">
        <v>616</v>
      </c>
      <c r="C63" s="9">
        <v>184011</v>
      </c>
      <c r="D63" s="9">
        <v>806</v>
      </c>
      <c r="E63" s="9">
        <v>266587</v>
      </c>
      <c r="F63" s="9">
        <v>419</v>
      </c>
      <c r="G63" s="9">
        <v>140921</v>
      </c>
      <c r="H63" s="9">
        <v>531</v>
      </c>
      <c r="I63" s="9">
        <v>125567</v>
      </c>
      <c r="J63" s="19">
        <v>698</v>
      </c>
      <c r="K63" s="19">
        <v>185036</v>
      </c>
    </row>
    <row r="64" spans="1:11" x14ac:dyDescent="0.2">
      <c r="A64" s="8" t="s">
        <v>68</v>
      </c>
      <c r="B64" s="9">
        <v>929</v>
      </c>
      <c r="C64" s="9">
        <v>17254316</v>
      </c>
      <c r="D64" s="9">
        <v>772</v>
      </c>
      <c r="E64" s="9">
        <v>15642584</v>
      </c>
      <c r="F64" s="9">
        <v>591</v>
      </c>
      <c r="G64" s="9">
        <v>12897930</v>
      </c>
      <c r="H64" s="9">
        <v>576</v>
      </c>
      <c r="I64" s="9">
        <v>10161615</v>
      </c>
      <c r="J64" s="19">
        <v>741</v>
      </c>
      <c r="K64" s="19">
        <v>13668113</v>
      </c>
    </row>
    <row r="65" spans="1:11" x14ac:dyDescent="0.2">
      <c r="A65" s="12" t="s">
        <v>69</v>
      </c>
      <c r="B65" s="13">
        <v>30905</v>
      </c>
      <c r="C65" s="13">
        <f>SUM(C29:C64)</f>
        <v>502524197</v>
      </c>
      <c r="D65" s="13">
        <v>36718</v>
      </c>
      <c r="E65" s="13">
        <f>SUM(E29:E64)</f>
        <v>683332414</v>
      </c>
      <c r="F65" s="13">
        <v>25163</v>
      </c>
      <c r="G65" s="13">
        <f>SUM(G29:G64)</f>
        <v>459919458</v>
      </c>
      <c r="H65" s="13">
        <v>25102</v>
      </c>
      <c r="I65" s="13">
        <f>SUM(I29:I64)</f>
        <v>479363272</v>
      </c>
      <c r="J65" s="21">
        <v>29626</v>
      </c>
      <c r="K65" s="13">
        <f>SUM(K29:K64)</f>
        <v>518357893</v>
      </c>
    </row>
    <row r="66" spans="1:11" x14ac:dyDescent="0.2">
      <c r="A66" s="12" t="s">
        <v>70</v>
      </c>
      <c r="B66" s="13">
        <v>31354</v>
      </c>
      <c r="C66" s="13">
        <f>C28-C65</f>
        <v>1737717811</v>
      </c>
      <c r="D66" s="13">
        <v>37094</v>
      </c>
      <c r="E66" s="13">
        <f>E28-E65</f>
        <v>2327876332</v>
      </c>
      <c r="F66" s="13">
        <v>25553</v>
      </c>
      <c r="G66" s="13">
        <f>G28-G65</f>
        <v>1681895824</v>
      </c>
      <c r="H66" s="13">
        <v>25338</v>
      </c>
      <c r="I66" s="13">
        <f>I28-I65</f>
        <v>1529437845</v>
      </c>
      <c r="J66" s="13">
        <v>29932</v>
      </c>
      <c r="K66" s="13">
        <f>K28-K65</f>
        <v>1771796597</v>
      </c>
    </row>
    <row r="67" spans="1:11" x14ac:dyDescent="0.2">
      <c r="A67" s="8" t="s">
        <v>71</v>
      </c>
      <c r="B67" s="9">
        <v>4195</v>
      </c>
      <c r="C67" s="9">
        <v>9769721</v>
      </c>
      <c r="D67" s="9">
        <v>4117</v>
      </c>
      <c r="E67" s="9">
        <v>12553146</v>
      </c>
      <c r="F67" s="9">
        <v>3011</v>
      </c>
      <c r="G67" s="9">
        <v>7899111</v>
      </c>
      <c r="H67" s="9">
        <v>3121</v>
      </c>
      <c r="I67" s="9">
        <v>8028336</v>
      </c>
      <c r="J67" s="19">
        <v>4074</v>
      </c>
      <c r="K67" s="19">
        <v>10895350</v>
      </c>
    </row>
    <row r="68" spans="1:11" x14ac:dyDescent="0.2">
      <c r="A68" s="8" t="s">
        <v>72</v>
      </c>
      <c r="B68" s="9">
        <v>4994</v>
      </c>
      <c r="C68" s="9">
        <v>4573615</v>
      </c>
      <c r="D68" s="9">
        <v>7474</v>
      </c>
      <c r="E68" s="9">
        <v>8034220</v>
      </c>
      <c r="F68" s="9">
        <v>4259</v>
      </c>
      <c r="G68" s="9">
        <v>4767531</v>
      </c>
      <c r="H68" s="9">
        <v>4700</v>
      </c>
      <c r="I68" s="9">
        <v>3964483</v>
      </c>
      <c r="J68" s="19">
        <v>5352</v>
      </c>
      <c r="K68" s="19">
        <v>10095722</v>
      </c>
    </row>
    <row r="69" spans="1:11" x14ac:dyDescent="0.2">
      <c r="A69" s="8" t="s">
        <v>73</v>
      </c>
      <c r="B69" s="9">
        <v>14</v>
      </c>
      <c r="C69" s="9">
        <v>2252849</v>
      </c>
      <c r="D69" s="9">
        <v>41</v>
      </c>
      <c r="E69" s="9">
        <v>3193193</v>
      </c>
      <c r="F69" s="9">
        <v>21</v>
      </c>
      <c r="G69" s="9">
        <v>4973163</v>
      </c>
      <c r="H69" s="9">
        <v>26</v>
      </c>
      <c r="I69" s="9">
        <v>5417294</v>
      </c>
      <c r="J69" s="19">
        <v>32</v>
      </c>
      <c r="K69" s="19">
        <v>4666274</v>
      </c>
    </row>
    <row r="70" spans="1:11" x14ac:dyDescent="0.2">
      <c r="A70" s="12" t="s">
        <v>74</v>
      </c>
      <c r="B70" s="13">
        <v>31356</v>
      </c>
      <c r="C70" s="13">
        <f>C66-C67-C68-C69</f>
        <v>1721121626</v>
      </c>
      <c r="D70" s="13">
        <v>37101</v>
      </c>
      <c r="E70" s="13">
        <f>E66-E67-E68-E69</f>
        <v>2304095773</v>
      </c>
      <c r="F70" s="13">
        <v>25554</v>
      </c>
      <c r="G70" s="13">
        <f>G66-G67-G68-G69</f>
        <v>1664256019</v>
      </c>
      <c r="H70" s="13">
        <v>25344</v>
      </c>
      <c r="I70" s="13">
        <f>I66-I67-I68-I69</f>
        <v>1512027732</v>
      </c>
      <c r="J70" s="21">
        <v>29934</v>
      </c>
      <c r="K70" s="13">
        <f>K66-K67-K68-K69</f>
        <v>1746139251</v>
      </c>
    </row>
    <row r="71" spans="1:11" x14ac:dyDescent="0.2">
      <c r="A71" s="8" t="s">
        <v>75</v>
      </c>
      <c r="B71" s="9">
        <v>941</v>
      </c>
      <c r="C71" s="9">
        <v>10687416</v>
      </c>
      <c r="D71" s="9">
        <v>1029</v>
      </c>
      <c r="E71" s="9">
        <v>11756027</v>
      </c>
      <c r="F71" s="9">
        <v>852</v>
      </c>
      <c r="G71" s="9">
        <v>9757473</v>
      </c>
      <c r="H71" s="9">
        <v>668</v>
      </c>
      <c r="I71" s="9">
        <v>7551583</v>
      </c>
      <c r="J71" s="19">
        <v>835</v>
      </c>
      <c r="K71" s="19">
        <v>9564277</v>
      </c>
    </row>
    <row r="72" spans="1:11" x14ac:dyDescent="0.2">
      <c r="A72" s="8" t="s">
        <v>76</v>
      </c>
      <c r="B72" s="9">
        <v>1812</v>
      </c>
      <c r="C72" s="9">
        <v>16627378</v>
      </c>
      <c r="D72" s="9">
        <v>2175</v>
      </c>
      <c r="E72" s="9">
        <v>20163378</v>
      </c>
      <c r="F72" s="9">
        <v>1494</v>
      </c>
      <c r="G72" s="9">
        <v>13683888</v>
      </c>
      <c r="H72" s="9">
        <v>1587</v>
      </c>
      <c r="I72" s="9">
        <v>14616378</v>
      </c>
      <c r="J72" s="19">
        <v>1917</v>
      </c>
      <c r="K72" s="19">
        <v>18236090</v>
      </c>
    </row>
    <row r="73" spans="1:11" x14ac:dyDescent="0.2">
      <c r="A73" s="8" t="s">
        <v>77</v>
      </c>
      <c r="B73" s="9">
        <v>5031</v>
      </c>
      <c r="C73" s="9">
        <v>58284091</v>
      </c>
      <c r="D73" s="9">
        <v>6147</v>
      </c>
      <c r="E73" s="9">
        <v>70876246</v>
      </c>
      <c r="F73" s="9">
        <v>4250</v>
      </c>
      <c r="G73" s="9">
        <v>46787986</v>
      </c>
      <c r="H73" s="9">
        <v>4465</v>
      </c>
      <c r="I73" s="9">
        <v>53338114</v>
      </c>
      <c r="J73" s="19">
        <v>5028</v>
      </c>
      <c r="K73" s="19">
        <v>60850958</v>
      </c>
    </row>
    <row r="74" spans="1:11" x14ac:dyDescent="0.2">
      <c r="A74" s="8" t="s">
        <v>78</v>
      </c>
      <c r="B74" s="9">
        <v>47</v>
      </c>
      <c r="C74" s="9">
        <v>91000</v>
      </c>
      <c r="D74" s="9">
        <v>71</v>
      </c>
      <c r="E74" s="9">
        <v>124800</v>
      </c>
      <c r="F74" s="9">
        <v>73</v>
      </c>
      <c r="G74" s="9">
        <v>145984</v>
      </c>
      <c r="H74" s="9">
        <v>35</v>
      </c>
      <c r="I74" s="9">
        <v>47407</v>
      </c>
      <c r="J74" s="19">
        <v>44</v>
      </c>
      <c r="K74" s="19">
        <v>85800</v>
      </c>
    </row>
    <row r="75" spans="1:11" x14ac:dyDescent="0.2">
      <c r="A75" s="8" t="s">
        <v>79</v>
      </c>
      <c r="B75" s="9">
        <v>5229</v>
      </c>
      <c r="C75" s="9">
        <v>12219036</v>
      </c>
      <c r="D75" s="9">
        <v>4691</v>
      </c>
      <c r="E75" s="9">
        <v>10796465</v>
      </c>
      <c r="F75" s="9">
        <v>3640</v>
      </c>
      <c r="G75" s="9">
        <v>8656926</v>
      </c>
      <c r="H75" s="9">
        <v>3076</v>
      </c>
      <c r="I75" s="9">
        <v>6947320</v>
      </c>
      <c r="J75" s="19">
        <v>4072</v>
      </c>
      <c r="K75" s="19">
        <v>9288172</v>
      </c>
    </row>
    <row r="76" spans="1:11" x14ac:dyDescent="0.2">
      <c r="A76" s="12" t="s">
        <v>80</v>
      </c>
      <c r="B76" s="13">
        <v>34825</v>
      </c>
      <c r="C76" s="13">
        <v>1631279800</v>
      </c>
      <c r="D76" s="13">
        <v>42285</v>
      </c>
      <c r="E76" s="13">
        <v>2202609400</v>
      </c>
      <c r="F76" s="13">
        <v>29325</v>
      </c>
      <c r="G76" s="13">
        <v>1598530300</v>
      </c>
      <c r="H76" s="13">
        <v>28405</v>
      </c>
      <c r="I76" s="13">
        <v>1437101600</v>
      </c>
      <c r="J76" s="21">
        <v>33974</v>
      </c>
      <c r="K76" s="21">
        <v>1660480200</v>
      </c>
    </row>
    <row r="77" spans="1:11" x14ac:dyDescent="0.2">
      <c r="A77" s="14" t="s">
        <v>81</v>
      </c>
      <c r="B77" s="9">
        <v>99</v>
      </c>
      <c r="C77" s="9">
        <v>1496443</v>
      </c>
      <c r="D77" s="9">
        <v>116</v>
      </c>
      <c r="E77" s="9">
        <v>1025137</v>
      </c>
      <c r="F77" s="9">
        <v>109</v>
      </c>
      <c r="G77" s="9">
        <v>1163812</v>
      </c>
      <c r="H77" s="9">
        <v>72</v>
      </c>
      <c r="I77" s="9">
        <v>666731</v>
      </c>
      <c r="J77" s="19">
        <v>120</v>
      </c>
      <c r="K77" s="19">
        <v>1928585</v>
      </c>
    </row>
    <row r="78" spans="1:11" x14ac:dyDescent="0.2">
      <c r="A78" s="14" t="s">
        <v>82</v>
      </c>
      <c r="B78" s="9">
        <v>97</v>
      </c>
      <c r="C78" s="9">
        <v>758067</v>
      </c>
      <c r="D78" s="9">
        <v>158</v>
      </c>
      <c r="E78" s="9">
        <v>913620</v>
      </c>
      <c r="F78" s="9">
        <v>94</v>
      </c>
      <c r="G78" s="9">
        <v>602496</v>
      </c>
      <c r="H78" s="9">
        <v>76</v>
      </c>
      <c r="I78" s="9">
        <v>458084</v>
      </c>
      <c r="J78" s="19">
        <v>109</v>
      </c>
      <c r="K78" s="19">
        <v>851743</v>
      </c>
    </row>
    <row r="79" spans="1:11" x14ac:dyDescent="0.2">
      <c r="A79" s="14" t="s">
        <v>83</v>
      </c>
      <c r="B79" s="9">
        <v>543</v>
      </c>
      <c r="C79" s="9">
        <v>28524892</v>
      </c>
      <c r="D79" s="9">
        <v>693</v>
      </c>
      <c r="E79" s="9">
        <v>30796580</v>
      </c>
      <c r="F79" s="9">
        <v>578</v>
      </c>
      <c r="G79" s="9">
        <v>39980504</v>
      </c>
      <c r="H79" s="9">
        <v>475</v>
      </c>
      <c r="I79" s="9">
        <v>24353720</v>
      </c>
      <c r="J79" s="19">
        <v>585</v>
      </c>
      <c r="K79" s="19">
        <v>77924466</v>
      </c>
    </row>
    <row r="80" spans="1:11" x14ac:dyDescent="0.2">
      <c r="A80" s="14" t="s">
        <v>84</v>
      </c>
      <c r="B80" s="9">
        <v>0</v>
      </c>
      <c r="C80" s="9">
        <v>0</v>
      </c>
      <c r="D80" s="9">
        <v>10</v>
      </c>
      <c r="E80" s="9">
        <v>170699</v>
      </c>
      <c r="F80" s="22" t="s">
        <v>31</v>
      </c>
      <c r="G80" s="22" t="s">
        <v>31</v>
      </c>
      <c r="H80" s="22" t="s">
        <v>31</v>
      </c>
      <c r="I80" s="22" t="s">
        <v>31</v>
      </c>
      <c r="J80" s="19">
        <v>3</v>
      </c>
      <c r="K80" s="19">
        <v>229061</v>
      </c>
    </row>
    <row r="81" spans="1:14" x14ac:dyDescent="0.2">
      <c r="A81" s="14"/>
      <c r="B81" s="6"/>
      <c r="C81" s="9"/>
      <c r="D81" s="9"/>
      <c r="E81" s="9"/>
      <c r="F81" s="6"/>
      <c r="G81" s="9"/>
      <c r="H81" s="9"/>
      <c r="I81" s="9"/>
      <c r="J81" s="6"/>
      <c r="K81" s="10"/>
    </row>
    <row r="82" spans="1:14" ht="41.25" customHeight="1" x14ac:dyDescent="0.2">
      <c r="A82" s="23" t="s">
        <v>85</v>
      </c>
      <c r="B82" s="23"/>
      <c r="C82" s="23"/>
      <c r="D82" s="23"/>
      <c r="E82" s="23"/>
      <c r="F82" s="23"/>
      <c r="G82" s="23"/>
      <c r="H82" s="23"/>
      <c r="I82" s="23"/>
      <c r="J82" s="23"/>
      <c r="K82" s="23"/>
    </row>
    <row r="83" spans="1:14" ht="26.25" customHeight="1" x14ac:dyDescent="0.2">
      <c r="A83" s="23" t="s">
        <v>86</v>
      </c>
      <c r="B83" s="23"/>
      <c r="C83" s="23"/>
      <c r="D83" s="23"/>
      <c r="E83" s="23"/>
      <c r="F83" s="23"/>
      <c r="G83" s="23"/>
      <c r="H83" s="23"/>
      <c r="I83" s="23"/>
      <c r="J83" s="23"/>
      <c r="K83" s="23"/>
    </row>
    <row r="84" spans="1:14" ht="20.25" customHeight="1" x14ac:dyDescent="0.2">
      <c r="A84" s="24" t="s">
        <v>87</v>
      </c>
      <c r="B84" s="24"/>
      <c r="C84" s="24"/>
      <c r="D84" s="24"/>
      <c r="E84" s="24"/>
      <c r="F84" s="24"/>
      <c r="G84" s="24"/>
      <c r="H84" s="24"/>
      <c r="I84" s="24"/>
      <c r="J84" s="24"/>
      <c r="K84" s="24"/>
    </row>
    <row r="85" spans="1:14" x14ac:dyDescent="0.2">
      <c r="A85" s="15" t="s">
        <v>88</v>
      </c>
      <c r="L85" s="16"/>
      <c r="M85" s="16"/>
      <c r="N85" s="16"/>
    </row>
    <row r="86" spans="1:14" x14ac:dyDescent="0.2">
      <c r="L86" s="16"/>
      <c r="M86" s="16"/>
      <c r="N86" s="16"/>
    </row>
    <row r="87" spans="1:14" x14ac:dyDescent="0.2">
      <c r="L87" s="16"/>
      <c r="M87" s="16"/>
      <c r="N87" s="16"/>
    </row>
    <row r="88" spans="1:14" x14ac:dyDescent="0.2">
      <c r="L88" s="16"/>
      <c r="M88" s="16"/>
      <c r="N88" s="16"/>
    </row>
    <row r="89" spans="1:14" x14ac:dyDescent="0.2">
      <c r="L89" s="16"/>
      <c r="M89" s="16"/>
      <c r="N89" s="16"/>
    </row>
    <row r="90" spans="1:14" x14ac:dyDescent="0.2">
      <c r="L90" s="16"/>
      <c r="M90" s="16"/>
      <c r="N90" s="16"/>
    </row>
    <row r="91" spans="1:14" x14ac:dyDescent="0.2">
      <c r="L91" s="16"/>
      <c r="M91" s="16"/>
      <c r="N91" s="16"/>
    </row>
    <row r="92" spans="1:14" x14ac:dyDescent="0.2">
      <c r="L92" s="16"/>
      <c r="M92" s="16"/>
      <c r="N92" s="16"/>
    </row>
  </sheetData>
  <mergeCells count="9">
    <mergeCell ref="A82:K82"/>
    <mergeCell ref="A83:K83"/>
    <mergeCell ref="A84:K84"/>
    <mergeCell ref="A3:A4"/>
    <mergeCell ref="B3:C3"/>
    <mergeCell ref="D3:E3"/>
    <mergeCell ref="F3:G3"/>
    <mergeCell ref="H3:I3"/>
    <mergeCell ref="J3:K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Einkünfte_Abzüge_Bezirk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2016-07-08T15:27:42Z</dcterms:modified>
</cp:coreProperties>
</file>