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75" yWindow="1110" windowWidth="11520" windowHeight="11130"/>
  </bookViews>
  <sheets>
    <sheet name="2013" sheetId="1" r:id="rId1"/>
    <sheet name="2012" sheetId="2" r:id="rId2"/>
    <sheet name="2011" sheetId="3" r:id="rId3"/>
    <sheet name="2010" sheetId="4" r:id="rId4"/>
    <sheet name="2009" sheetId="5" r:id="rId5"/>
    <sheet name="2008" sheetId="6" r:id="rId6"/>
    <sheet name="2007" sheetId="7" r:id="rId7"/>
    <sheet name="2006" sheetId="8" r:id="rId8"/>
    <sheet name="2005" sheetId="9" r:id="rId9"/>
    <sheet name="2004" sheetId="10" r:id="rId10"/>
  </sheets>
  <definedNames>
    <definedName name="_xlnm.Print_Titles" localSheetId="0">'2013'!$3:$4</definedName>
  </definedNames>
  <calcPr calcId="145621" concurrentManualCount="2"/>
</workbook>
</file>

<file path=xl/calcChain.xml><?xml version="1.0" encoding="utf-8"?>
<calcChain xmlns="http://schemas.openxmlformats.org/spreadsheetml/2006/main">
  <c r="H22" i="5" l="1"/>
  <c r="F22" i="5"/>
  <c r="D22" i="5"/>
  <c r="B22" i="5"/>
  <c r="H9" i="5"/>
  <c r="F9" i="5"/>
  <c r="D9" i="5"/>
  <c r="B9" i="5"/>
  <c r="H22" i="6"/>
  <c r="F22" i="6"/>
  <c r="D22" i="6"/>
  <c r="B22" i="6"/>
  <c r="H9" i="6"/>
  <c r="F9" i="6"/>
  <c r="D9" i="6"/>
  <c r="B9" i="6"/>
  <c r="H19" i="7"/>
  <c r="F19" i="7"/>
  <c r="D19" i="7"/>
  <c r="B19" i="7"/>
  <c r="H19" i="8"/>
  <c r="F19" i="8"/>
  <c r="D19" i="8"/>
  <c r="B19" i="8"/>
  <c r="H9" i="8"/>
  <c r="F9" i="8"/>
  <c r="D9" i="8"/>
  <c r="B9" i="8"/>
  <c r="H23" i="4"/>
  <c r="F23" i="4"/>
  <c r="D23" i="4"/>
  <c r="B23" i="4"/>
  <c r="H10" i="4"/>
  <c r="F10" i="4"/>
  <c r="D10" i="4"/>
  <c r="B10" i="4"/>
  <c r="I24" i="3"/>
  <c r="I22" i="3"/>
  <c r="F22" i="3"/>
  <c r="D22" i="3"/>
  <c r="E22" i="3" s="1"/>
  <c r="B22" i="3"/>
  <c r="I21" i="3"/>
  <c r="I20" i="3"/>
  <c r="I19" i="3"/>
  <c r="I18" i="3"/>
  <c r="I17" i="3"/>
  <c r="I16" i="3"/>
  <c r="I15" i="3"/>
  <c r="I14" i="3"/>
  <c r="I13" i="3"/>
  <c r="I12" i="3"/>
  <c r="I11" i="3"/>
  <c r="I9" i="3"/>
  <c r="F9" i="3"/>
  <c r="F24" i="3" s="1"/>
  <c r="D9" i="3"/>
  <c r="D24" i="3" s="1"/>
  <c r="B9" i="3"/>
  <c r="B24" i="3" s="1"/>
  <c r="I8" i="3"/>
  <c r="I7" i="3"/>
  <c r="J21" i="2"/>
  <c r="K21" i="2" s="1"/>
  <c r="H21" i="2"/>
  <c r="F21" i="2"/>
  <c r="G21" i="2" s="1"/>
  <c r="D21" i="2"/>
  <c r="B21" i="2"/>
  <c r="C21" i="2" s="1"/>
  <c r="J9" i="2"/>
  <c r="J22" i="2" s="1"/>
  <c r="H9" i="2"/>
  <c r="H22" i="2" s="1"/>
  <c r="F9" i="2"/>
  <c r="F22" i="2" s="1"/>
  <c r="D9" i="2"/>
  <c r="D22" i="2" s="1"/>
  <c r="B9" i="2"/>
  <c r="B22" i="2" s="1"/>
  <c r="E9" i="5" l="1"/>
  <c r="E22" i="5"/>
  <c r="B24" i="5"/>
  <c r="C22" i="5" s="1"/>
  <c r="D24" i="5"/>
  <c r="F24" i="5"/>
  <c r="H24" i="5"/>
  <c r="B24" i="6"/>
  <c r="C9" i="6" s="1"/>
  <c r="D24" i="6"/>
  <c r="F24" i="6"/>
  <c r="G22" i="6" s="1"/>
  <c r="H24" i="6"/>
  <c r="G19" i="7"/>
  <c r="B21" i="7"/>
  <c r="D21" i="7"/>
  <c r="F21" i="7"/>
  <c r="H21" i="7"/>
  <c r="G9" i="8"/>
  <c r="G19" i="8"/>
  <c r="B21" i="8"/>
  <c r="D21" i="8"/>
  <c r="F21" i="8"/>
  <c r="H21" i="8"/>
  <c r="G10" i="4"/>
  <c r="G23" i="4"/>
  <c r="B25" i="4"/>
  <c r="D25" i="4"/>
  <c r="F25" i="4"/>
  <c r="H25" i="4"/>
  <c r="C8" i="3"/>
  <c r="C7" i="3"/>
  <c r="C24" i="3"/>
  <c r="C21" i="3"/>
  <c r="C20" i="3"/>
  <c r="C19" i="3"/>
  <c r="C18" i="3"/>
  <c r="C17" i="3"/>
  <c r="C16" i="3"/>
  <c r="C15" i="3"/>
  <c r="C14" i="3"/>
  <c r="C13" i="3"/>
  <c r="C12" i="3"/>
  <c r="C11" i="3"/>
  <c r="C9" i="3"/>
  <c r="G8" i="3"/>
  <c r="G7" i="3"/>
  <c r="G24" i="3"/>
  <c r="G21" i="3"/>
  <c r="G20" i="3"/>
  <c r="G19" i="3"/>
  <c r="G18" i="3"/>
  <c r="G17" i="3"/>
  <c r="G16" i="3"/>
  <c r="G15" i="3"/>
  <c r="G14" i="3"/>
  <c r="G13" i="3"/>
  <c r="G12" i="3"/>
  <c r="G11" i="3"/>
  <c r="G9" i="3"/>
  <c r="E21" i="3"/>
  <c r="E20" i="3"/>
  <c r="E19" i="3"/>
  <c r="E18" i="3"/>
  <c r="E17" i="3"/>
  <c r="E16" i="3"/>
  <c r="E15" i="3"/>
  <c r="E14" i="3"/>
  <c r="E13" i="3"/>
  <c r="E12" i="3"/>
  <c r="E11" i="3"/>
  <c r="E24" i="3"/>
  <c r="E9" i="3"/>
  <c r="E8" i="3"/>
  <c r="E7" i="3"/>
  <c r="C22" i="3"/>
  <c r="G22" i="3"/>
  <c r="E22" i="2"/>
  <c r="E19" i="2"/>
  <c r="E17" i="2"/>
  <c r="E15" i="2"/>
  <c r="E13" i="2"/>
  <c r="E11" i="2"/>
  <c r="E8" i="2"/>
  <c r="E20" i="2"/>
  <c r="E18" i="2"/>
  <c r="E16" i="2"/>
  <c r="E14" i="2"/>
  <c r="E12" i="2"/>
  <c r="E10" i="2"/>
  <c r="E7" i="2"/>
  <c r="C22" i="2"/>
  <c r="C20" i="2"/>
  <c r="C18" i="2"/>
  <c r="C16" i="2"/>
  <c r="C14" i="2"/>
  <c r="C12" i="2"/>
  <c r="C10" i="2"/>
  <c r="C7" i="2"/>
  <c r="C19" i="2"/>
  <c r="C17" i="2"/>
  <c r="C15" i="2"/>
  <c r="C13" i="2"/>
  <c r="C11" i="2"/>
  <c r="C8" i="2"/>
  <c r="G22" i="2"/>
  <c r="G20" i="2"/>
  <c r="G18" i="2"/>
  <c r="G16" i="2"/>
  <c r="G14" i="2"/>
  <c r="G12" i="2"/>
  <c r="G10" i="2"/>
  <c r="G19" i="2"/>
  <c r="G17" i="2"/>
  <c r="G15" i="2"/>
  <c r="G13" i="2"/>
  <c r="G11" i="2"/>
  <c r="G8" i="2"/>
  <c r="G7" i="2"/>
  <c r="K22" i="2"/>
  <c r="K20" i="2"/>
  <c r="K18" i="2"/>
  <c r="K16" i="2"/>
  <c r="K14" i="2"/>
  <c r="K12" i="2"/>
  <c r="K10" i="2"/>
  <c r="K7" i="2"/>
  <c r="K19" i="2"/>
  <c r="K17" i="2"/>
  <c r="K15" i="2"/>
  <c r="K13" i="2"/>
  <c r="K11" i="2"/>
  <c r="K8" i="2"/>
  <c r="E21" i="2"/>
  <c r="I21" i="2"/>
  <c r="I22" i="2"/>
  <c r="I19" i="2"/>
  <c r="I17" i="2"/>
  <c r="I15" i="2"/>
  <c r="I13" i="2"/>
  <c r="I11" i="2"/>
  <c r="I8" i="2"/>
  <c r="I20" i="2"/>
  <c r="I18" i="2"/>
  <c r="I16" i="2"/>
  <c r="I14" i="2"/>
  <c r="I12" i="2"/>
  <c r="I10" i="2"/>
  <c r="I7" i="2"/>
  <c r="C9" i="2"/>
  <c r="E9" i="2"/>
  <c r="G9" i="2"/>
  <c r="I9" i="2"/>
  <c r="K9" i="2"/>
  <c r="G24" i="5" l="1"/>
  <c r="G21" i="5"/>
  <c r="G20" i="5"/>
  <c r="G19" i="5"/>
  <c r="G18" i="5"/>
  <c r="G17" i="5"/>
  <c r="G16" i="5"/>
  <c r="G15" i="5"/>
  <c r="G14" i="5"/>
  <c r="G13" i="5"/>
  <c r="G12" i="5"/>
  <c r="G11" i="5"/>
  <c r="G8" i="5"/>
  <c r="G7" i="5"/>
  <c r="I24" i="5"/>
  <c r="I21" i="5"/>
  <c r="I20" i="5"/>
  <c r="I19" i="5"/>
  <c r="I18" i="5"/>
  <c r="I17" i="5"/>
  <c r="I16" i="5"/>
  <c r="I15" i="5"/>
  <c r="I14" i="5"/>
  <c r="I13" i="5"/>
  <c r="I12" i="5"/>
  <c r="I11" i="5"/>
  <c r="I8" i="5"/>
  <c r="I7" i="5"/>
  <c r="E24" i="5"/>
  <c r="E21" i="5"/>
  <c r="E20" i="5"/>
  <c r="E19" i="5"/>
  <c r="E18" i="5"/>
  <c r="E17" i="5"/>
  <c r="E16" i="5"/>
  <c r="E15" i="5"/>
  <c r="E14" i="5"/>
  <c r="E13" i="5"/>
  <c r="E12" i="5"/>
  <c r="E11" i="5"/>
  <c r="E8" i="5"/>
  <c r="E7" i="5"/>
  <c r="G22" i="5"/>
  <c r="G9" i="5"/>
  <c r="I22" i="5"/>
  <c r="I9" i="5"/>
  <c r="C24" i="5"/>
  <c r="C21" i="5"/>
  <c r="C20" i="5"/>
  <c r="C19" i="5"/>
  <c r="C18" i="5"/>
  <c r="C17" i="5"/>
  <c r="C16" i="5"/>
  <c r="C15" i="5"/>
  <c r="C14" i="5"/>
  <c r="C13" i="5"/>
  <c r="C12" i="5"/>
  <c r="C11" i="5"/>
  <c r="C8" i="5"/>
  <c r="C7" i="5"/>
  <c r="C9" i="5"/>
  <c r="I24" i="6"/>
  <c r="I21" i="6"/>
  <c r="I20" i="6"/>
  <c r="I19" i="6"/>
  <c r="I18" i="6"/>
  <c r="I17" i="6"/>
  <c r="I16" i="6"/>
  <c r="I15" i="6"/>
  <c r="I14" i="6"/>
  <c r="I13" i="6"/>
  <c r="I12" i="6"/>
  <c r="I11" i="6"/>
  <c r="I8" i="6"/>
  <c r="I7" i="6"/>
  <c r="E24" i="6"/>
  <c r="E21" i="6"/>
  <c r="E20" i="6"/>
  <c r="E19" i="6"/>
  <c r="E18" i="6"/>
  <c r="E17" i="6"/>
  <c r="E16" i="6"/>
  <c r="E15" i="6"/>
  <c r="E14" i="6"/>
  <c r="E13" i="6"/>
  <c r="E12" i="6"/>
  <c r="E11" i="6"/>
  <c r="E8" i="6"/>
  <c r="E7" i="6"/>
  <c r="I22" i="6"/>
  <c r="I9" i="6"/>
  <c r="G24" i="6"/>
  <c r="G21" i="6"/>
  <c r="G20" i="6"/>
  <c r="G19" i="6"/>
  <c r="G18" i="6"/>
  <c r="G17" i="6"/>
  <c r="G16" i="6"/>
  <c r="G15" i="6"/>
  <c r="G14" i="6"/>
  <c r="G13" i="6"/>
  <c r="G12" i="6"/>
  <c r="G11" i="6"/>
  <c r="G8" i="6"/>
  <c r="G7" i="6"/>
  <c r="C24" i="6"/>
  <c r="C21" i="6"/>
  <c r="C20" i="6"/>
  <c r="C19" i="6"/>
  <c r="C18" i="6"/>
  <c r="C17" i="6"/>
  <c r="C16" i="6"/>
  <c r="C15" i="6"/>
  <c r="C14" i="6"/>
  <c r="C13" i="6"/>
  <c r="C12" i="6"/>
  <c r="C11" i="6"/>
  <c r="C8" i="6"/>
  <c r="C7" i="6"/>
  <c r="E22" i="6"/>
  <c r="E9" i="6"/>
  <c r="G9" i="6"/>
  <c r="C22" i="6"/>
  <c r="I21" i="7"/>
  <c r="I17" i="7"/>
  <c r="E21" i="7"/>
  <c r="E17" i="7"/>
  <c r="I19" i="7"/>
  <c r="G21" i="7"/>
  <c r="G17" i="7"/>
  <c r="C21" i="7"/>
  <c r="C17" i="7"/>
  <c r="E19" i="7"/>
  <c r="C19" i="7"/>
  <c r="I21" i="8"/>
  <c r="I18" i="8"/>
  <c r="I17" i="8"/>
  <c r="I16" i="8"/>
  <c r="I15" i="8"/>
  <c r="I14" i="8"/>
  <c r="I13" i="8"/>
  <c r="I12" i="8"/>
  <c r="I11" i="8"/>
  <c r="I8" i="8"/>
  <c r="I7" i="8"/>
  <c r="E21" i="8"/>
  <c r="E18" i="8"/>
  <c r="E17" i="8"/>
  <c r="E16" i="8"/>
  <c r="E15" i="8"/>
  <c r="E14" i="8"/>
  <c r="E13" i="8"/>
  <c r="E12" i="8"/>
  <c r="E11" i="8"/>
  <c r="E8" i="8"/>
  <c r="E7" i="8"/>
  <c r="I19" i="8"/>
  <c r="I9" i="8"/>
  <c r="G21" i="8"/>
  <c r="G18" i="8"/>
  <c r="G17" i="8"/>
  <c r="G16" i="8"/>
  <c r="G15" i="8"/>
  <c r="G7" i="8"/>
  <c r="G14" i="8"/>
  <c r="G13" i="8"/>
  <c r="G12" i="8"/>
  <c r="G11" i="8"/>
  <c r="G8" i="8"/>
  <c r="C21" i="8"/>
  <c r="C17" i="8"/>
  <c r="C15" i="8"/>
  <c r="C14" i="8"/>
  <c r="C13" i="8"/>
  <c r="C12" i="8"/>
  <c r="C11" i="8"/>
  <c r="C8" i="8"/>
  <c r="C18" i="8"/>
  <c r="C16" i="8"/>
  <c r="C7" i="8"/>
  <c r="E19" i="8"/>
  <c r="E9" i="8"/>
  <c r="C19" i="8"/>
  <c r="C9" i="8"/>
  <c r="I25" i="4"/>
  <c r="I22" i="4"/>
  <c r="I21" i="4"/>
  <c r="I20" i="4"/>
  <c r="I19" i="4"/>
  <c r="I18" i="4"/>
  <c r="I17" i="4"/>
  <c r="I16" i="4"/>
  <c r="I15" i="4"/>
  <c r="I14" i="4"/>
  <c r="I13" i="4"/>
  <c r="I12" i="4"/>
  <c r="I9" i="4"/>
  <c r="I8" i="4"/>
  <c r="E8" i="4"/>
  <c r="I7" i="4"/>
  <c r="G8" i="4"/>
  <c r="C8" i="4"/>
  <c r="E25" i="4"/>
  <c r="E22" i="4"/>
  <c r="E21" i="4"/>
  <c r="E20" i="4"/>
  <c r="E19" i="4"/>
  <c r="E18" i="4"/>
  <c r="E17" i="4"/>
  <c r="E16" i="4"/>
  <c r="E15" i="4"/>
  <c r="E14" i="4"/>
  <c r="E13" i="4"/>
  <c r="E12" i="4"/>
  <c r="E9" i="4"/>
  <c r="E7" i="4"/>
  <c r="I23" i="4"/>
  <c r="I10" i="4"/>
  <c r="G25" i="4"/>
  <c r="G20" i="4"/>
  <c r="G18" i="4"/>
  <c r="G17" i="4"/>
  <c r="G13" i="4"/>
  <c r="G12" i="4"/>
  <c r="G22" i="4"/>
  <c r="G21" i="4"/>
  <c r="G19" i="4"/>
  <c r="G16" i="4"/>
  <c r="G15" i="4"/>
  <c r="G14" i="4"/>
  <c r="G9" i="4"/>
  <c r="G7" i="4"/>
  <c r="C25" i="4"/>
  <c r="C16" i="4"/>
  <c r="C15" i="4"/>
  <c r="C14" i="4"/>
  <c r="C12" i="4"/>
  <c r="C22" i="4"/>
  <c r="C21" i="4"/>
  <c r="C20" i="4"/>
  <c r="C19" i="4"/>
  <c r="C18" i="4"/>
  <c r="C17" i="4"/>
  <c r="C13" i="4"/>
  <c r="C9" i="4"/>
  <c r="C7" i="4"/>
  <c r="E23" i="4"/>
  <c r="E10" i="4"/>
  <c r="C23" i="4"/>
  <c r="C10" i="4"/>
</calcChain>
</file>

<file path=xl/sharedStrings.xml><?xml version="1.0" encoding="utf-8"?>
<sst xmlns="http://schemas.openxmlformats.org/spreadsheetml/2006/main" count="317" uniqueCount="58">
  <si>
    <t>Anzahl Unternehmen</t>
  </si>
  <si>
    <t>Total Beschäftigte</t>
  </si>
  <si>
    <t>Vollzeitbeschäftigte</t>
  </si>
  <si>
    <t>Teilzeitbeschäftigte</t>
  </si>
  <si>
    <t>absolut</t>
  </si>
  <si>
    <t>in %</t>
  </si>
  <si>
    <t>Total</t>
  </si>
  <si>
    <t>Wirtschaftszweig</t>
  </si>
  <si>
    <t>Baugewerbe</t>
  </si>
  <si>
    <t>Sekundärer Sektor</t>
  </si>
  <si>
    <t>Gastgewerbe</t>
  </si>
  <si>
    <t>Information und Kommunikation</t>
  </si>
  <si>
    <t>Gesundheits- und Sozialwesen</t>
  </si>
  <si>
    <t>Tertiärer Sektor</t>
  </si>
  <si>
    <t>Vollzeitäquivalente</t>
  </si>
  <si>
    <t>Industrie</t>
  </si>
  <si>
    <t>Handel</t>
  </si>
  <si>
    <t>Unterrichtswesen</t>
  </si>
  <si>
    <t>Verkehr und Lagerei</t>
  </si>
  <si>
    <t>Finanz- und Versicherungsdienstleistungen</t>
  </si>
  <si>
    <t>Immobilienwesen, wirtschaftliche Dienstleistungen</t>
  </si>
  <si>
    <t>Dienstleistungen für Unternehmen</t>
  </si>
  <si>
    <t>Kunst, Unterhaltung und Erholung</t>
  </si>
  <si>
    <t xml:space="preserve">Sonstige Dienstleistungen </t>
  </si>
  <si>
    <t>Kanton Thurgau, 2013, NOGA 2008</t>
  </si>
  <si>
    <t>In der Statistik zur Unternehmensdemografie werden nur effektiv – «ex nihilo» – neu entstandene und wirtschaftlich aktive Unternehmen als Neugründungen erfasst. Die Unternehmen müssen im Berichtsjahr eine marktwirtschaftliche Tätigkeit aufgenommen haben und diese während mindestens 20 Stunden pro Woche ausüben. Sie dürfen zudem nicht aufgrund einer Fusion, Übernahme oder Spaltung entstanden sein. Die grundlegende Bedingung ist somit, dass das Unternehmen wirklich eine produktive wirtschaftliche Tätigkeit aufgenommen hat, und zwar unabhängig von der Tatsache, ob es im Handelsregister eingetragen ist oder nicht.</t>
  </si>
  <si>
    <t>Neu gegründete Unternehmen und Beschäftigte nach Wirtschaftszweigen und Beschäftigungsgrad</t>
  </si>
  <si>
    <t>Datenquelle: Bundesamt für Statistik, UDEMO (Datenstand 23.06.2015)</t>
  </si>
  <si>
    <t>Neue Unternehmen und Beschäftigte nach Wirtschaftszweigen und Beschäftigungsgrad</t>
  </si>
  <si>
    <t>Kanton Thurgau, 2012, NOGA 2008</t>
  </si>
  <si>
    <t>Verarbeitendes Gewerbe, Herstellung von Waren, sonst. Industrie</t>
  </si>
  <si>
    <t>Handel, Instandhaltung und Reparatur von KFZ</t>
  </si>
  <si>
    <t>Verkehr</t>
  </si>
  <si>
    <t xml:space="preserve">Finanz- und Versicherungsdienstleistungen </t>
  </si>
  <si>
    <t>Grundstücks- und Wohnungswesen</t>
  </si>
  <si>
    <t xml:space="preserve">Erbringung von freiberuflichen, wissenschaftlichen und technischen Dienstleistungen </t>
  </si>
  <si>
    <t>Erbringung von sonst. wirtschaftlichen Dienstleistungen</t>
  </si>
  <si>
    <t>Erziehung und Unterricht</t>
  </si>
  <si>
    <t>Sonstige Dienstleistungen</t>
  </si>
  <si>
    <t>Quelle: Bundesamt für Statistik, UDEMO (Datenstand 1.7.2014)</t>
  </si>
  <si>
    <t>Kanton Thurgau, 2011, NOGA 2008</t>
  </si>
  <si>
    <t>Quelle: Bundesamt für Statistik, UDEMO (Datenstand 6.8.2013)</t>
  </si>
  <si>
    <t>Kanton Thurgau, 2010, NOGA 2008</t>
  </si>
  <si>
    <t>Energieversorgung</t>
  </si>
  <si>
    <t>Sonstige öffentliche und persönliche Dienstleistungen</t>
  </si>
  <si>
    <t>Quelle: Bundesamt für Statistik, UDEMO</t>
  </si>
  <si>
    <t>Kanton Thurgau, 2004</t>
  </si>
  <si>
    <t>Verkehr und Nachrichtenübermittlung</t>
  </si>
  <si>
    <t>Kredit- und Versicherungsgewerbe</t>
  </si>
  <si>
    <t>Immobilienwesen, Dienstl. für Unternehmen</t>
  </si>
  <si>
    <t>Informatikdienstleistungen</t>
  </si>
  <si>
    <t>Sonstige öffentliche und persönliche Dienstleist.</t>
  </si>
  <si>
    <t>Kanton Thurgau, 2005</t>
  </si>
  <si>
    <t>Unterrichts-, Gesundheits- und Sozialwesen</t>
  </si>
  <si>
    <t>Kanton Thurgau, 2006</t>
  </si>
  <si>
    <t>Kanton Thurgau, 2007</t>
  </si>
  <si>
    <t>Kanton Thurgau, 2008, NOGA 2008</t>
  </si>
  <si>
    <t>Kanton Thurgau, 2009, NOGA 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</si>
</sst>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0.0"/>
  </numFmts>
  <fonts count="19" x14ac:knownFonts="1">
    <font>
      <sz val="10"/>
      <name val="Arial"/>
    </font>
    <font>
      <sz val="10"/>
      <name val="Arial"/>
      <family val="2"/>
    </font>
    <font>
      <b/>
      <sz val="10"/>
      <name val="Arial"/>
      <family val="2"/>
    </font>
    <font>
      <sz val="10"/>
      <name val="Arial"/>
      <family val="2"/>
    </font>
    <font>
      <sz val="8"/>
      <name val="Arial"/>
      <family val="2"/>
    </font>
    <font>
      <sz val="10"/>
      <color indexed="8"/>
      <name val="Arial"/>
      <family val="2"/>
    </font>
    <font>
      <b/>
      <sz val="10"/>
      <color indexed="8"/>
      <name val="Arial"/>
      <family val="2"/>
    </font>
    <font>
      <sz val="9"/>
      <name val="Arial"/>
      <family val="2"/>
    </font>
    <font>
      <b/>
      <sz val="12"/>
      <name val="Arial"/>
      <family val="2"/>
    </font>
    <font>
      <sz val="10"/>
      <color theme="1"/>
      <name val="Arial"/>
      <family val="2"/>
    </font>
    <font>
      <i/>
      <sz val="9"/>
      <name val="Arial"/>
      <family val="2"/>
    </font>
    <font>
      <sz val="10"/>
      <name val="Arial"/>
    </font>
    <font>
      <b/>
      <sz val="11"/>
      <name val="Arial"/>
      <family val="2"/>
    </font>
    <font>
      <sz val="9"/>
      <color theme="1"/>
      <name val="Arial"/>
      <family val="2"/>
    </font>
    <font>
      <b/>
      <sz val="9"/>
      <name val="Arial"/>
      <family val="2"/>
    </font>
    <font>
      <i/>
      <sz val="8"/>
      <name val="Arial"/>
      <family val="2"/>
    </font>
    <font>
      <sz val="10"/>
      <name val="Times New Roman"/>
      <family val="1"/>
    </font>
    <font>
      <sz val="10"/>
      <color indexed="8"/>
      <name val="Times New Roman"/>
      <family val="1"/>
    </font>
    <font>
      <sz val="8"/>
      <name val="Times New Roman"/>
      <family val="1"/>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indexed="43"/>
        <bgColor indexed="64"/>
      </patternFill>
    </fill>
    <fill>
      <patternFill patternType="solid">
        <fgColor indexed="26"/>
        <bgColor indexed="64"/>
      </patternFill>
    </fill>
  </fills>
  <borders count="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4" fillId="0" borderId="0">
      <alignment vertical="top"/>
      <protection locked="0"/>
    </xf>
    <xf numFmtId="10" fontId="4" fillId="0" borderId="0">
      <alignment vertical="top"/>
      <protection locked="0"/>
    </xf>
    <xf numFmtId="0" fontId="4" fillId="0" borderId="0">
      <alignment vertical="top"/>
      <protection locked="0"/>
    </xf>
  </cellStyleXfs>
  <cellXfs count="76">
    <xf numFmtId="0" fontId="0" fillId="0" borderId="0" xfId="0"/>
    <xf numFmtId="3" fontId="5" fillId="0" borderId="0" xfId="3" applyNumberFormat="1" applyFont="1" applyFill="1" applyBorder="1" applyAlignment="1">
      <alignment wrapText="1"/>
      <protection locked="0"/>
    </xf>
    <xf numFmtId="165" fontId="5" fillId="0" borderId="0" xfId="3" applyNumberFormat="1" applyFont="1" applyFill="1" applyBorder="1" applyAlignment="1">
      <alignment horizontal="right" wrapText="1"/>
      <protection locked="0"/>
    </xf>
    <xf numFmtId="3" fontId="5" fillId="0" borderId="0" xfId="3" applyNumberFormat="1" applyFont="1" applyFill="1" applyBorder="1" applyAlignment="1">
      <alignment horizontal="right" wrapText="1"/>
      <protection locked="0"/>
    </xf>
    <xf numFmtId="3" fontId="6" fillId="0" borderId="0" xfId="3" applyNumberFormat="1" applyFont="1" applyFill="1" applyBorder="1" applyAlignment="1">
      <alignment horizontal="right" wrapText="1"/>
      <protection locked="0"/>
    </xf>
    <xf numFmtId="165" fontId="6" fillId="0" borderId="0" xfId="3" applyNumberFormat="1" applyFont="1" applyFill="1" applyBorder="1" applyAlignment="1">
      <alignment horizontal="right" wrapText="1"/>
      <protection locked="0"/>
    </xf>
    <xf numFmtId="0" fontId="0" fillId="0" borderId="0" xfId="0" applyAlignment="1"/>
    <xf numFmtId="0" fontId="2" fillId="0" borderId="0" xfId="0" applyFont="1" applyBorder="1" applyAlignment="1"/>
    <xf numFmtId="0" fontId="1" fillId="0" borderId="0" xfId="0" applyFont="1" applyBorder="1" applyAlignment="1"/>
    <xf numFmtId="0" fontId="3" fillId="0" borderId="0" xfId="0" applyFont="1" applyBorder="1" applyAlignment="1">
      <alignment horizontal="left"/>
    </xf>
    <xf numFmtId="0" fontId="0" fillId="2" borderId="0" xfId="0" applyFill="1" applyAlignment="1"/>
    <xf numFmtId="1"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165" fontId="3" fillId="3" borderId="2" xfId="0" applyNumberFormat="1" applyFont="1" applyFill="1" applyBorder="1" applyAlignment="1">
      <alignment horizontal="right"/>
    </xf>
    <xf numFmtId="0" fontId="2" fillId="3" borderId="1" xfId="0" applyFont="1" applyFill="1" applyBorder="1" applyAlignment="1">
      <alignment horizontal="left"/>
    </xf>
    <xf numFmtId="0" fontId="2" fillId="3" borderId="2" xfId="0" applyFont="1" applyFill="1" applyBorder="1" applyAlignment="1">
      <alignment horizontal="left"/>
    </xf>
    <xf numFmtId="165" fontId="8" fillId="2" borderId="0" xfId="0" applyNumberFormat="1" applyFont="1" applyFill="1" applyAlignment="1"/>
    <xf numFmtId="0" fontId="1" fillId="2" borderId="0" xfId="0" applyFont="1" applyFill="1" applyAlignment="1"/>
    <xf numFmtId="0" fontId="9" fillId="0" borderId="0" xfId="0" applyFont="1" applyFill="1" applyAlignment="1" applyProtection="1">
      <alignment horizontal="left" wrapText="1"/>
      <protection locked="0"/>
    </xf>
    <xf numFmtId="1" fontId="1" fillId="0" borderId="0" xfId="0" applyNumberFormat="1" applyFont="1" applyBorder="1" applyAlignment="1">
      <alignment horizontal="right"/>
    </xf>
    <xf numFmtId="0" fontId="1" fillId="0" borderId="0" xfId="0" applyFont="1" applyFill="1" applyBorder="1" applyAlignment="1">
      <alignment horizontal="left" wrapText="1"/>
    </xf>
    <xf numFmtId="0" fontId="2" fillId="0" borderId="0" xfId="0" applyFont="1" applyFill="1" applyBorder="1" applyAlignment="1">
      <alignment wrapText="1"/>
    </xf>
    <xf numFmtId="0" fontId="9" fillId="0" borderId="0" xfId="0" applyFont="1" applyFill="1" applyAlignment="1">
      <alignment wrapText="1"/>
    </xf>
    <xf numFmtId="0" fontId="2" fillId="0" borderId="0" xfId="0" applyFont="1" applyBorder="1" applyAlignment="1">
      <alignment wrapText="1"/>
    </xf>
    <xf numFmtId="165" fontId="2" fillId="0" borderId="0" xfId="0" applyNumberFormat="1" applyFont="1" applyBorder="1" applyAlignment="1">
      <alignment wrapText="1"/>
    </xf>
    <xf numFmtId="0" fontId="7" fillId="0" borderId="0" xfId="0" applyFont="1" applyBorder="1" applyAlignment="1"/>
    <xf numFmtId="0" fontId="10" fillId="0" borderId="0" xfId="0" applyFont="1" applyAlignment="1"/>
    <xf numFmtId="0" fontId="7" fillId="0" borderId="0" xfId="0" applyFont="1" applyAlignment="1"/>
    <xf numFmtId="165" fontId="2" fillId="3" borderId="3" xfId="0" applyNumberFormat="1" applyFont="1" applyFill="1" applyBorder="1" applyAlignment="1"/>
    <xf numFmtId="0" fontId="0" fillId="0" borderId="4" xfId="0" applyBorder="1" applyAlignment="1"/>
    <xf numFmtId="0" fontId="7" fillId="0" borderId="0" xfId="0" applyFont="1" applyAlignment="1">
      <alignment wrapText="1"/>
    </xf>
    <xf numFmtId="165" fontId="12" fillId="0" borderId="0" xfId="0" applyNumberFormat="1" applyFont="1" applyAlignment="1"/>
    <xf numFmtId="0" fontId="0" fillId="0" borderId="0" xfId="0" applyAlignment="1"/>
    <xf numFmtId="0" fontId="1" fillId="0" borderId="0" xfId="0" applyFont="1" applyAlignment="1"/>
    <xf numFmtId="0" fontId="0" fillId="0" borderId="5" xfId="0" applyBorder="1" applyAlignment="1"/>
    <xf numFmtId="165" fontId="2" fillId="4" borderId="6" xfId="0" applyNumberFormat="1" applyFont="1" applyFill="1" applyBorder="1"/>
    <xf numFmtId="0" fontId="2" fillId="4" borderId="7" xfId="0" applyFont="1" applyFill="1" applyBorder="1" applyAlignment="1">
      <alignment horizontal="center"/>
    </xf>
    <xf numFmtId="0" fontId="2" fillId="0" borderId="0" xfId="0" applyFont="1" applyBorder="1"/>
    <xf numFmtId="165" fontId="1" fillId="4" borderId="8" xfId="0" applyNumberFormat="1" applyFont="1" applyFill="1" applyBorder="1"/>
    <xf numFmtId="1" fontId="1" fillId="5" borderId="8" xfId="0" applyNumberFormat="1" applyFont="1" applyFill="1" applyBorder="1" applyAlignment="1">
      <alignment horizontal="right"/>
    </xf>
    <xf numFmtId="165" fontId="1" fillId="5" borderId="8" xfId="0" applyNumberFormat="1" applyFont="1" applyFill="1" applyBorder="1" applyAlignment="1">
      <alignment horizontal="right"/>
    </xf>
    <xf numFmtId="0" fontId="11" fillId="0" borderId="0" xfId="0" applyFont="1" applyBorder="1"/>
    <xf numFmtId="165" fontId="1" fillId="0" borderId="0" xfId="0" applyNumberFormat="1" applyFont="1" applyBorder="1"/>
    <xf numFmtId="165" fontId="1" fillId="0" borderId="0" xfId="0" applyNumberFormat="1" applyFont="1" applyBorder="1" applyAlignment="1">
      <alignment horizontal="right"/>
    </xf>
    <xf numFmtId="0" fontId="13" fillId="0" borderId="0" xfId="0" applyFont="1" applyFill="1" applyAlignment="1" applyProtection="1">
      <alignment horizontal="left" wrapText="1"/>
      <protection locked="0"/>
    </xf>
    <xf numFmtId="0" fontId="7" fillId="0" borderId="0" xfId="0" applyFont="1" applyFill="1" applyBorder="1" applyAlignment="1">
      <alignment horizontal="left" wrapText="1"/>
    </xf>
    <xf numFmtId="0" fontId="14" fillId="0" borderId="0" xfId="0" applyFont="1" applyFill="1" applyBorder="1" applyAlignment="1">
      <alignment wrapText="1"/>
    </xf>
    <xf numFmtId="0" fontId="13" fillId="0" borderId="0" xfId="0" applyFont="1" applyFill="1" applyAlignment="1">
      <alignment wrapText="1"/>
    </xf>
    <xf numFmtId="0" fontId="14" fillId="0" borderId="0" xfId="0" applyFont="1" applyBorder="1" applyAlignment="1">
      <alignment wrapText="1"/>
    </xf>
    <xf numFmtId="165" fontId="14" fillId="0" borderId="0" xfId="0" applyNumberFormat="1" applyFont="1" applyBorder="1" applyAlignment="1">
      <alignment wrapText="1"/>
    </xf>
    <xf numFmtId="165" fontId="4" fillId="0" borderId="0" xfId="0" applyNumberFormat="1" applyFont="1" applyBorder="1"/>
    <xf numFmtId="1" fontId="4" fillId="0" borderId="0" xfId="0" applyNumberFormat="1" applyFont="1" applyBorder="1"/>
    <xf numFmtId="0" fontId="4" fillId="0" borderId="0" xfId="0" applyNumberFormat="1" applyFont="1" applyBorder="1"/>
    <xf numFmtId="0" fontId="0" fillId="0" borderId="0" xfId="0" applyBorder="1"/>
    <xf numFmtId="0" fontId="15" fillId="0" borderId="0" xfId="0" applyFont="1"/>
    <xf numFmtId="0" fontId="1" fillId="0" borderId="0" xfId="0" applyFont="1" applyBorder="1" applyAlignment="1">
      <alignment horizontal="left" indent="1"/>
    </xf>
    <xf numFmtId="165" fontId="0" fillId="0" borderId="0" xfId="0" applyNumberFormat="1"/>
    <xf numFmtId="165" fontId="16" fillId="0" borderId="0" xfId="0" applyNumberFormat="1" applyFont="1" applyBorder="1" applyAlignment="1">
      <alignment horizontal="center"/>
    </xf>
    <xf numFmtId="165" fontId="17" fillId="0" borderId="0" xfId="3" applyNumberFormat="1" applyFont="1" applyFill="1" applyBorder="1" applyAlignment="1">
      <alignment horizontal="center" wrapText="1"/>
      <protection locked="0"/>
    </xf>
    <xf numFmtId="165" fontId="11" fillId="0" borderId="0" xfId="0" applyNumberFormat="1" applyFont="1" applyBorder="1"/>
    <xf numFmtId="1" fontId="6" fillId="0" borderId="0" xfId="3" applyNumberFormat="1" applyFont="1" applyFill="1" applyBorder="1" applyAlignment="1">
      <alignment horizontal="right" wrapText="1"/>
      <protection locked="0"/>
    </xf>
    <xf numFmtId="165" fontId="18" fillId="0" borderId="0" xfId="0" applyNumberFormat="1" applyFont="1" applyBorder="1"/>
    <xf numFmtId="0" fontId="1" fillId="0" borderId="0" xfId="0" applyFont="1" applyBorder="1" applyAlignment="1">
      <alignment horizontal="left"/>
    </xf>
    <xf numFmtId="0" fontId="1" fillId="0" borderId="0" xfId="0" applyFont="1" applyFill="1" applyBorder="1" applyAlignment="1">
      <alignment horizontal="left"/>
    </xf>
    <xf numFmtId="165" fontId="2" fillId="0" borderId="0" xfId="0" applyNumberFormat="1" applyFont="1" applyBorder="1"/>
    <xf numFmtId="165" fontId="1" fillId="4" borderId="6" xfId="0" applyNumberFormat="1" applyFont="1" applyFill="1" applyBorder="1"/>
    <xf numFmtId="0" fontId="1" fillId="4" borderId="7" xfId="0" applyFont="1" applyFill="1" applyBorder="1" applyAlignment="1">
      <alignment horizontal="center"/>
    </xf>
    <xf numFmtId="3" fontId="5" fillId="0" borderId="0" xfId="3" applyNumberFormat="1" applyFont="1" applyFill="1" applyBorder="1" applyAlignment="1" applyProtection="1">
      <alignment horizontal="right" wrapText="1"/>
    </xf>
    <xf numFmtId="165" fontId="5" fillId="0" borderId="0" xfId="3" applyNumberFormat="1" applyFont="1" applyFill="1" applyBorder="1" applyAlignment="1" applyProtection="1">
      <alignment horizontal="right" wrapText="1"/>
    </xf>
    <xf numFmtId="165" fontId="17" fillId="0" borderId="0" xfId="3" applyNumberFormat="1" applyFont="1" applyFill="1" applyBorder="1" applyAlignment="1" applyProtection="1">
      <alignment horizontal="center" wrapText="1"/>
    </xf>
    <xf numFmtId="3" fontId="6" fillId="0" borderId="0" xfId="3" applyNumberFormat="1" applyFont="1" applyFill="1" applyBorder="1" applyAlignment="1" applyProtection="1">
      <alignment horizontal="right" wrapText="1"/>
    </xf>
    <xf numFmtId="165" fontId="6" fillId="0" borderId="0" xfId="3" applyNumberFormat="1" applyFont="1" applyFill="1" applyBorder="1" applyAlignment="1" applyProtection="1">
      <alignment horizontal="right" wrapText="1"/>
    </xf>
    <xf numFmtId="0" fontId="1" fillId="0" borderId="0" xfId="0" applyFont="1" applyBorder="1"/>
    <xf numFmtId="1" fontId="6" fillId="0" borderId="0" xfId="3" applyNumberFormat="1" applyFont="1" applyFill="1" applyBorder="1" applyAlignment="1" applyProtection="1">
      <alignment horizontal="right" wrapText="1"/>
    </xf>
    <xf numFmtId="0" fontId="7" fillId="0" borderId="0" xfId="0" applyFont="1"/>
    <xf numFmtId="3" fontId="5" fillId="0" borderId="0" xfId="3" applyNumberFormat="1" applyFont="1" applyFill="1" applyBorder="1" applyAlignment="1" applyProtection="1">
      <alignment wrapText="1"/>
    </xf>
  </cellXfs>
  <cellStyles count="4">
    <cellStyle name="Currency" xfId="1"/>
    <cellStyle name="Percent" xfId="2"/>
    <cellStyle name="Standard" xfId="0" builtinId="0"/>
    <cellStyle name="Standard_Tabelle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workbookViewId="0"/>
  </sheetViews>
  <sheetFormatPr baseColWidth="10" defaultColWidth="9.42578125" defaultRowHeight="12.75" x14ac:dyDescent="0.2"/>
  <cols>
    <col min="1" max="1" width="35.28515625" style="6" customWidth="1"/>
    <col min="2" max="11" width="9.42578125" style="6" customWidth="1"/>
    <col min="12" max="16384" width="9.42578125" style="6"/>
  </cols>
  <sheetData>
    <row r="1" spans="1:11" ht="20.100000000000001" customHeight="1" x14ac:dyDescent="0.25">
      <c r="A1" s="16" t="s">
        <v>26</v>
      </c>
      <c r="B1" s="10"/>
      <c r="C1" s="10"/>
      <c r="D1" s="10"/>
      <c r="E1" s="10"/>
      <c r="F1" s="10"/>
      <c r="G1" s="10"/>
      <c r="H1" s="10"/>
      <c r="I1" s="10"/>
      <c r="J1" s="10"/>
      <c r="K1" s="10"/>
    </row>
    <row r="2" spans="1:11" x14ac:dyDescent="0.2">
      <c r="A2" s="17" t="s">
        <v>24</v>
      </c>
      <c r="B2" s="10"/>
      <c r="C2" s="10"/>
      <c r="D2" s="10"/>
      <c r="E2" s="10"/>
      <c r="F2" s="10"/>
      <c r="G2" s="10"/>
      <c r="H2" s="10"/>
      <c r="I2" s="10"/>
      <c r="J2" s="10"/>
      <c r="K2" s="10"/>
    </row>
    <row r="3" spans="1:11" s="7" customFormat="1" ht="20.100000000000001" customHeight="1" x14ac:dyDescent="0.2">
      <c r="A3" s="28" t="s">
        <v>7</v>
      </c>
      <c r="B3" s="14" t="s">
        <v>0</v>
      </c>
      <c r="C3" s="14"/>
      <c r="D3" s="14" t="s">
        <v>1</v>
      </c>
      <c r="E3" s="14"/>
      <c r="F3" s="14" t="s">
        <v>2</v>
      </c>
      <c r="G3" s="14"/>
      <c r="H3" s="14" t="s">
        <v>3</v>
      </c>
      <c r="I3" s="14"/>
      <c r="J3" s="14" t="s">
        <v>14</v>
      </c>
      <c r="K3" s="15"/>
    </row>
    <row r="4" spans="1:11" s="8" customFormat="1" ht="20.100000000000001" customHeight="1" x14ac:dyDescent="0.2">
      <c r="A4" s="29"/>
      <c r="B4" s="11" t="s">
        <v>4</v>
      </c>
      <c r="C4" s="12" t="s">
        <v>5</v>
      </c>
      <c r="D4" s="11" t="s">
        <v>4</v>
      </c>
      <c r="E4" s="12" t="s">
        <v>5</v>
      </c>
      <c r="F4" s="11" t="s">
        <v>4</v>
      </c>
      <c r="G4" s="12" t="s">
        <v>5</v>
      </c>
      <c r="H4" s="11" t="s">
        <v>4</v>
      </c>
      <c r="I4" s="12" t="s">
        <v>5</v>
      </c>
      <c r="J4" s="11" t="s">
        <v>4</v>
      </c>
      <c r="K4" s="13" t="s">
        <v>5</v>
      </c>
    </row>
    <row r="5" spans="1:11" s="8" customFormat="1" ht="15" customHeight="1" x14ac:dyDescent="0.2">
      <c r="A5" s="18" t="s">
        <v>15</v>
      </c>
      <c r="B5" s="1">
        <v>13</v>
      </c>
      <c r="C5" s="2">
        <v>4.5936395759717312</v>
      </c>
      <c r="D5" s="19">
        <v>20</v>
      </c>
      <c r="E5" s="2">
        <v>4.301075268817204</v>
      </c>
      <c r="F5" s="19">
        <v>13</v>
      </c>
      <c r="G5" s="2">
        <v>4.7445255474452557</v>
      </c>
      <c r="H5" s="19">
        <v>7</v>
      </c>
      <c r="I5" s="2">
        <v>3.6649214659685865</v>
      </c>
      <c r="J5" s="2">
        <v>15.456141999999998</v>
      </c>
      <c r="K5" s="2">
        <v>4.3381497495944217</v>
      </c>
    </row>
    <row r="6" spans="1:11" s="8" customFormat="1" ht="15" customHeight="1" x14ac:dyDescent="0.2">
      <c r="A6" s="20" t="s">
        <v>8</v>
      </c>
      <c r="B6" s="3">
        <v>43</v>
      </c>
      <c r="C6" s="2">
        <v>15.19434628975265</v>
      </c>
      <c r="D6" s="3">
        <v>66</v>
      </c>
      <c r="E6" s="2">
        <v>14.193548387096774</v>
      </c>
      <c r="F6" s="3">
        <v>51</v>
      </c>
      <c r="G6" s="2">
        <v>18.613138686131386</v>
      </c>
      <c r="H6" s="19">
        <v>15</v>
      </c>
      <c r="I6" s="2">
        <v>7.8534031413612562</v>
      </c>
      <c r="J6" s="2">
        <v>57.223531000000001</v>
      </c>
      <c r="K6" s="2">
        <v>16.06120380354675</v>
      </c>
    </row>
    <row r="7" spans="1:11" s="8" customFormat="1" ht="17.45" customHeight="1" x14ac:dyDescent="0.2">
      <c r="A7" s="21" t="s">
        <v>9</v>
      </c>
      <c r="B7" s="4">
        <v>56</v>
      </c>
      <c r="C7" s="5">
        <v>19.78798586572438</v>
      </c>
      <c r="D7" s="4">
        <v>86</v>
      </c>
      <c r="E7" s="5">
        <v>18.49462365591398</v>
      </c>
      <c r="F7" s="4">
        <v>64</v>
      </c>
      <c r="G7" s="5">
        <v>23.357664233576642</v>
      </c>
      <c r="H7" s="4">
        <v>22</v>
      </c>
      <c r="I7" s="5">
        <v>11.518324607329843</v>
      </c>
      <c r="J7" s="5">
        <v>72.679672999999994</v>
      </c>
      <c r="K7" s="5">
        <v>20.399353553141172</v>
      </c>
    </row>
    <row r="8" spans="1:11" s="8" customFormat="1" ht="15" customHeight="1" x14ac:dyDescent="0.2">
      <c r="A8" s="22" t="s">
        <v>16</v>
      </c>
      <c r="B8" s="3">
        <v>57</v>
      </c>
      <c r="C8" s="2">
        <v>20.141342756183747</v>
      </c>
      <c r="D8" s="3">
        <v>106</v>
      </c>
      <c r="E8" s="2">
        <v>22.795698924731184</v>
      </c>
      <c r="F8" s="3">
        <v>62</v>
      </c>
      <c r="G8" s="2">
        <v>22.627737226277372</v>
      </c>
      <c r="H8" s="19">
        <v>44</v>
      </c>
      <c r="I8" s="2">
        <v>23.036649214659686</v>
      </c>
      <c r="J8" s="2">
        <v>80.354059000000007</v>
      </c>
      <c r="K8" s="2">
        <v>22.553360400657908</v>
      </c>
    </row>
    <row r="9" spans="1:11" s="8" customFormat="1" ht="15" customHeight="1" x14ac:dyDescent="0.2">
      <c r="A9" s="22" t="s">
        <v>18</v>
      </c>
      <c r="B9" s="3">
        <v>8</v>
      </c>
      <c r="C9" s="2">
        <v>2.8268551236749118</v>
      </c>
      <c r="D9" s="3">
        <v>12</v>
      </c>
      <c r="E9" s="2">
        <v>2.5806451612903225</v>
      </c>
      <c r="F9" s="3">
        <v>9</v>
      </c>
      <c r="G9" s="2">
        <v>3.2846715328467155</v>
      </c>
      <c r="H9" s="19">
        <v>3</v>
      </c>
      <c r="I9" s="2">
        <v>1.5706806282722514</v>
      </c>
      <c r="J9" s="2">
        <v>10.60946</v>
      </c>
      <c r="K9" s="2">
        <v>2.9778081905777039</v>
      </c>
    </row>
    <row r="10" spans="1:11" s="8" customFormat="1" ht="15" customHeight="1" x14ac:dyDescent="0.2">
      <c r="A10" s="22" t="s">
        <v>10</v>
      </c>
      <c r="B10" s="3">
        <v>6</v>
      </c>
      <c r="C10" s="2">
        <v>2.1201413427561837</v>
      </c>
      <c r="D10" s="3">
        <v>9</v>
      </c>
      <c r="E10" s="2">
        <v>1.935483870967742</v>
      </c>
      <c r="F10" s="3">
        <v>3</v>
      </c>
      <c r="G10" s="2">
        <v>1.0948905109489051</v>
      </c>
      <c r="H10" s="19">
        <v>6</v>
      </c>
      <c r="I10" s="2">
        <v>3.1413612565445028</v>
      </c>
      <c r="J10" s="2">
        <v>5.1974350000000005</v>
      </c>
      <c r="K10" s="2">
        <v>1.4587890913387889</v>
      </c>
    </row>
    <row r="11" spans="1:11" s="8" customFormat="1" ht="15" customHeight="1" x14ac:dyDescent="0.2">
      <c r="A11" s="22" t="s">
        <v>11</v>
      </c>
      <c r="B11" s="3">
        <v>15</v>
      </c>
      <c r="C11" s="2">
        <v>5.3003533568904597</v>
      </c>
      <c r="D11" s="3">
        <v>24</v>
      </c>
      <c r="E11" s="2">
        <v>5.161290322580645</v>
      </c>
      <c r="F11" s="3">
        <v>13</v>
      </c>
      <c r="G11" s="2">
        <v>4.7445255474452557</v>
      </c>
      <c r="H11" s="19">
        <v>11</v>
      </c>
      <c r="I11" s="2">
        <v>5.7591623036649215</v>
      </c>
      <c r="J11" s="2">
        <v>17.562794</v>
      </c>
      <c r="K11" s="2">
        <v>4.9294339035755774</v>
      </c>
    </row>
    <row r="12" spans="1:11" s="8" customFormat="1" ht="15" customHeight="1" x14ac:dyDescent="0.2">
      <c r="A12" s="18" t="s">
        <v>19</v>
      </c>
      <c r="B12" s="3">
        <v>8</v>
      </c>
      <c r="C12" s="2">
        <v>2.8268551236749118</v>
      </c>
      <c r="D12" s="3">
        <v>11</v>
      </c>
      <c r="E12" s="2">
        <v>2.3655913978494625</v>
      </c>
      <c r="F12" s="3">
        <v>7</v>
      </c>
      <c r="G12" s="2">
        <v>2.5547445255474455</v>
      </c>
      <c r="H12" s="19">
        <v>4</v>
      </c>
      <c r="I12" s="2">
        <v>2.0942408376963351</v>
      </c>
      <c r="J12" s="2">
        <v>8.4961579999999994</v>
      </c>
      <c r="K12" s="2">
        <v>2.3846575490969641</v>
      </c>
    </row>
    <row r="13" spans="1:11" s="8" customFormat="1" ht="15" customHeight="1" x14ac:dyDescent="0.2">
      <c r="A13" s="22" t="s">
        <v>20</v>
      </c>
      <c r="B13" s="3">
        <v>27</v>
      </c>
      <c r="C13" s="2">
        <v>9.5406360424028271</v>
      </c>
      <c r="D13" s="3">
        <v>49</v>
      </c>
      <c r="E13" s="2">
        <v>10.53763440860215</v>
      </c>
      <c r="F13" s="3">
        <v>22</v>
      </c>
      <c r="G13" s="2">
        <v>8.0291970802919703</v>
      </c>
      <c r="H13" s="19">
        <v>27</v>
      </c>
      <c r="I13" s="2">
        <v>14.136125654450261</v>
      </c>
      <c r="J13" s="2">
        <v>9.1548250000000007</v>
      </c>
      <c r="K13" s="2">
        <v>2.5695287854712232</v>
      </c>
    </row>
    <row r="14" spans="1:11" s="8" customFormat="1" ht="15" customHeight="1" x14ac:dyDescent="0.2">
      <c r="A14" s="22" t="s">
        <v>21</v>
      </c>
      <c r="B14" s="3">
        <v>69</v>
      </c>
      <c r="C14" s="2">
        <v>24.381625441696112</v>
      </c>
      <c r="D14" s="3">
        <v>113</v>
      </c>
      <c r="E14" s="2">
        <v>24.301075268817204</v>
      </c>
      <c r="F14" s="3">
        <v>73</v>
      </c>
      <c r="G14" s="2">
        <v>26.642335766423358</v>
      </c>
      <c r="H14" s="19">
        <v>40</v>
      </c>
      <c r="I14" s="2">
        <v>20.94240837696335</v>
      </c>
      <c r="J14" s="2">
        <v>89.966713000000013</v>
      </c>
      <c r="K14" s="2">
        <v>25.251390254617444</v>
      </c>
    </row>
    <row r="15" spans="1:11" s="8" customFormat="1" ht="15" customHeight="1" x14ac:dyDescent="0.2">
      <c r="A15" s="22" t="s">
        <v>17</v>
      </c>
      <c r="B15" s="3">
        <v>5</v>
      </c>
      <c r="C15" s="2">
        <v>1.7667844522968197</v>
      </c>
      <c r="D15" s="3">
        <v>5</v>
      </c>
      <c r="E15" s="2">
        <v>1.075268817204301</v>
      </c>
      <c r="F15" s="3">
        <v>4</v>
      </c>
      <c r="G15" s="2">
        <v>1.4598540145985401</v>
      </c>
      <c r="H15" s="19">
        <v>1</v>
      </c>
      <c r="I15" s="2">
        <v>0.52356020942408377</v>
      </c>
      <c r="J15" s="2">
        <v>24.802502999999998</v>
      </c>
      <c r="K15" s="2">
        <v>6.9614378658506695</v>
      </c>
    </row>
    <row r="16" spans="1:11" s="8" customFormat="1" ht="15" customHeight="1" x14ac:dyDescent="0.2">
      <c r="A16" s="18" t="s">
        <v>12</v>
      </c>
      <c r="B16" s="3">
        <v>14</v>
      </c>
      <c r="C16" s="2">
        <v>4.946996466431095</v>
      </c>
      <c r="D16" s="3">
        <v>24</v>
      </c>
      <c r="E16" s="2">
        <v>5.161290322580645</v>
      </c>
      <c r="F16" s="3">
        <v>9</v>
      </c>
      <c r="G16" s="2">
        <v>3.2846715328467155</v>
      </c>
      <c r="H16" s="19">
        <v>15</v>
      </c>
      <c r="I16" s="2">
        <v>7.8534031413612562</v>
      </c>
      <c r="J16" s="2">
        <v>4.6865220000000001</v>
      </c>
      <c r="K16" s="2">
        <v>1.3153886811319897</v>
      </c>
    </row>
    <row r="17" spans="1:11" s="8" customFormat="1" ht="15" customHeight="1" x14ac:dyDescent="0.2">
      <c r="A17" s="18" t="s">
        <v>22</v>
      </c>
      <c r="B17" s="3">
        <v>2</v>
      </c>
      <c r="C17" s="2">
        <v>0.70671378091872794</v>
      </c>
      <c r="D17" s="3">
        <v>4</v>
      </c>
      <c r="E17" s="2">
        <v>0.86021505376344087</v>
      </c>
      <c r="F17" s="3">
        <v>1</v>
      </c>
      <c r="G17" s="2">
        <v>0.36496350364963503</v>
      </c>
      <c r="H17" s="19">
        <v>3</v>
      </c>
      <c r="I17" s="2">
        <v>1.5706806282722514</v>
      </c>
      <c r="J17" s="2">
        <v>16.152816999999999</v>
      </c>
      <c r="K17" s="2">
        <v>4.5336888742219461</v>
      </c>
    </row>
    <row r="18" spans="1:11" s="8" customFormat="1" ht="15" customHeight="1" x14ac:dyDescent="0.2">
      <c r="A18" s="22" t="s">
        <v>23</v>
      </c>
      <c r="B18" s="3">
        <v>16</v>
      </c>
      <c r="C18" s="2">
        <v>5.6537102473498235</v>
      </c>
      <c r="D18" s="3">
        <v>22</v>
      </c>
      <c r="E18" s="2">
        <v>4.731182795698925</v>
      </c>
      <c r="F18" s="3">
        <v>7</v>
      </c>
      <c r="G18" s="2">
        <v>2.5547445255474455</v>
      </c>
      <c r="H18" s="19">
        <v>15</v>
      </c>
      <c r="I18" s="2">
        <v>7.8534031413612562</v>
      </c>
      <c r="J18" s="2">
        <v>16.621237999999998</v>
      </c>
      <c r="K18" s="2">
        <v>4.6651628503186178</v>
      </c>
    </row>
    <row r="19" spans="1:11" s="8" customFormat="1" ht="17.45" customHeight="1" x14ac:dyDescent="0.2">
      <c r="A19" s="23" t="s">
        <v>13</v>
      </c>
      <c r="B19" s="4">
        <v>227</v>
      </c>
      <c r="C19" s="5">
        <v>80.21201413427562</v>
      </c>
      <c r="D19" s="4">
        <v>379</v>
      </c>
      <c r="E19" s="5">
        <v>81.505376344086017</v>
      </c>
      <c r="F19" s="4">
        <v>210</v>
      </c>
      <c r="G19" s="5">
        <v>76.642335766423358</v>
      </c>
      <c r="H19" s="4">
        <v>169</v>
      </c>
      <c r="I19" s="5">
        <v>88.481675392670155</v>
      </c>
      <c r="J19" s="5">
        <v>283.60452400000003</v>
      </c>
      <c r="K19" s="5">
        <v>79.600646446858832</v>
      </c>
    </row>
    <row r="20" spans="1:11" s="8" customFormat="1" ht="17.45" customHeight="1" x14ac:dyDescent="0.2">
      <c r="A20" s="24" t="s">
        <v>6</v>
      </c>
      <c r="B20" s="4">
        <v>283</v>
      </c>
      <c r="C20" s="5">
        <v>100</v>
      </c>
      <c r="D20" s="4">
        <v>465</v>
      </c>
      <c r="E20" s="5">
        <v>100</v>
      </c>
      <c r="F20" s="4">
        <v>274</v>
      </c>
      <c r="G20" s="5">
        <v>100</v>
      </c>
      <c r="H20" s="4">
        <v>191</v>
      </c>
      <c r="I20" s="5">
        <v>100</v>
      </c>
      <c r="J20" s="5">
        <v>356.28419700000001</v>
      </c>
      <c r="K20" s="5">
        <v>100</v>
      </c>
    </row>
    <row r="21" spans="1:11" s="25" customFormat="1" ht="50.45" customHeight="1" x14ac:dyDescent="0.2">
      <c r="A21" s="30" t="s">
        <v>25</v>
      </c>
      <c r="B21" s="30"/>
      <c r="C21" s="30"/>
      <c r="D21" s="30"/>
      <c r="E21" s="30"/>
      <c r="F21" s="30"/>
      <c r="G21" s="30"/>
      <c r="H21" s="30"/>
      <c r="I21" s="30"/>
      <c r="J21" s="30"/>
      <c r="K21" s="30"/>
    </row>
    <row r="22" spans="1:11" s="27" customFormat="1" ht="17.45" customHeight="1" x14ac:dyDescent="0.2">
      <c r="A22" s="26" t="s">
        <v>27</v>
      </c>
    </row>
    <row r="26" spans="1:11" x14ac:dyDescent="0.2">
      <c r="A26" s="9"/>
    </row>
    <row r="28" spans="1:11" x14ac:dyDescent="0.2">
      <c r="A28" s="9"/>
      <c r="B28" s="2"/>
    </row>
  </sheetData>
  <mergeCells count="2">
    <mergeCell ref="A3:A4"/>
    <mergeCell ref="A21:K21"/>
  </mergeCells>
  <phoneticPr fontId="0" type="noConversion"/>
  <pageMargins left="0.78740157480314965" right="0.78740157480314965" top="0.97" bottom="0.78740157480314965" header="0.35" footer="0.51181102362204722"/>
  <pageSetup paperSize="9" orientation="landscape" r:id="rId1"/>
  <headerFooter alignWithMargins="0">
    <oddHeader xml:space="preserve">&amp;L&amp;"AkzidenzGrotesk,Fett"  Staatskanzlei&amp;"AkzidenzGrotesk,Standard"        
  Dienststelle für Statistik &amp;C
 &amp;R&amp;G
</oddHeader>
  </headerFooter>
  <rowBreaks count="2" manualBreakCount="2">
    <brk id="32" max="16383" man="1"/>
    <brk id="61"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sqref="A1:I1"/>
    </sheetView>
  </sheetViews>
  <sheetFormatPr baseColWidth="10" defaultColWidth="9.140625" defaultRowHeight="12.75" x14ac:dyDescent="0.2"/>
  <cols>
    <col min="1" max="1" width="49.7109375" customWidth="1"/>
    <col min="2" max="9" width="10.7109375" customWidth="1"/>
    <col min="257" max="257" width="49.7109375" customWidth="1"/>
    <col min="258" max="265" width="10.7109375" customWidth="1"/>
    <col min="513" max="513" width="49.7109375" customWidth="1"/>
    <col min="514" max="521" width="10.7109375" customWidth="1"/>
    <col min="769" max="769" width="49.7109375" customWidth="1"/>
    <col min="770" max="777" width="10.7109375" customWidth="1"/>
    <col min="1025" max="1025" width="49.7109375" customWidth="1"/>
    <col min="1026" max="1033" width="10.7109375" customWidth="1"/>
    <col min="1281" max="1281" width="49.7109375" customWidth="1"/>
    <col min="1282" max="1289" width="10.7109375" customWidth="1"/>
    <col min="1537" max="1537" width="49.7109375" customWidth="1"/>
    <col min="1538" max="1545" width="10.7109375" customWidth="1"/>
    <col min="1793" max="1793" width="49.7109375" customWidth="1"/>
    <col min="1794" max="1801" width="10.7109375" customWidth="1"/>
    <col min="2049" max="2049" width="49.7109375" customWidth="1"/>
    <col min="2050" max="2057" width="10.7109375" customWidth="1"/>
    <col min="2305" max="2305" width="49.7109375" customWidth="1"/>
    <col min="2306" max="2313" width="10.7109375" customWidth="1"/>
    <col min="2561" max="2561" width="49.7109375" customWidth="1"/>
    <col min="2562" max="2569" width="10.7109375" customWidth="1"/>
    <col min="2817" max="2817" width="49.7109375" customWidth="1"/>
    <col min="2818" max="2825" width="10.7109375" customWidth="1"/>
    <col min="3073" max="3073" width="49.7109375" customWidth="1"/>
    <col min="3074" max="3081" width="10.7109375" customWidth="1"/>
    <col min="3329" max="3329" width="49.7109375" customWidth="1"/>
    <col min="3330" max="3337" width="10.7109375" customWidth="1"/>
    <col min="3585" max="3585" width="49.7109375" customWidth="1"/>
    <col min="3586" max="3593" width="10.7109375" customWidth="1"/>
    <col min="3841" max="3841" width="49.7109375" customWidth="1"/>
    <col min="3842" max="3849" width="10.7109375" customWidth="1"/>
    <col min="4097" max="4097" width="49.7109375" customWidth="1"/>
    <col min="4098" max="4105" width="10.7109375" customWidth="1"/>
    <col min="4353" max="4353" width="49.7109375" customWidth="1"/>
    <col min="4354" max="4361" width="10.7109375" customWidth="1"/>
    <col min="4609" max="4609" width="49.7109375" customWidth="1"/>
    <col min="4610" max="4617" width="10.7109375" customWidth="1"/>
    <col min="4865" max="4865" width="49.7109375" customWidth="1"/>
    <col min="4866" max="4873" width="10.7109375" customWidth="1"/>
    <col min="5121" max="5121" width="49.7109375" customWidth="1"/>
    <col min="5122" max="5129" width="10.7109375" customWidth="1"/>
    <col min="5377" max="5377" width="49.7109375" customWidth="1"/>
    <col min="5378" max="5385" width="10.7109375" customWidth="1"/>
    <col min="5633" max="5633" width="49.7109375" customWidth="1"/>
    <col min="5634" max="5641" width="10.7109375" customWidth="1"/>
    <col min="5889" max="5889" width="49.7109375" customWidth="1"/>
    <col min="5890" max="5897" width="10.7109375" customWidth="1"/>
    <col min="6145" max="6145" width="49.7109375" customWidth="1"/>
    <col min="6146" max="6153" width="10.7109375" customWidth="1"/>
    <col min="6401" max="6401" width="49.7109375" customWidth="1"/>
    <col min="6402" max="6409" width="10.7109375" customWidth="1"/>
    <col min="6657" max="6657" width="49.7109375" customWidth="1"/>
    <col min="6658" max="6665" width="10.7109375" customWidth="1"/>
    <col min="6913" max="6913" width="49.7109375" customWidth="1"/>
    <col min="6914" max="6921" width="10.7109375" customWidth="1"/>
    <col min="7169" max="7169" width="49.7109375" customWidth="1"/>
    <col min="7170" max="7177" width="10.7109375" customWidth="1"/>
    <col min="7425" max="7425" width="49.7109375" customWidth="1"/>
    <col min="7426" max="7433" width="10.7109375" customWidth="1"/>
    <col min="7681" max="7681" width="49.7109375" customWidth="1"/>
    <col min="7682" max="7689" width="10.7109375" customWidth="1"/>
    <col min="7937" max="7937" width="49.7109375" customWidth="1"/>
    <col min="7938" max="7945" width="10.7109375" customWidth="1"/>
    <col min="8193" max="8193" width="49.7109375" customWidth="1"/>
    <col min="8194" max="8201" width="10.7109375" customWidth="1"/>
    <col min="8449" max="8449" width="49.7109375" customWidth="1"/>
    <col min="8450" max="8457" width="10.7109375" customWidth="1"/>
    <col min="8705" max="8705" width="49.7109375" customWidth="1"/>
    <col min="8706" max="8713" width="10.7109375" customWidth="1"/>
    <col min="8961" max="8961" width="49.7109375" customWidth="1"/>
    <col min="8962" max="8969" width="10.7109375" customWidth="1"/>
    <col min="9217" max="9217" width="49.7109375" customWidth="1"/>
    <col min="9218" max="9225" width="10.7109375" customWidth="1"/>
    <col min="9473" max="9473" width="49.7109375" customWidth="1"/>
    <col min="9474" max="9481" width="10.7109375" customWidth="1"/>
    <col min="9729" max="9729" width="49.7109375" customWidth="1"/>
    <col min="9730" max="9737" width="10.7109375" customWidth="1"/>
    <col min="9985" max="9985" width="49.7109375" customWidth="1"/>
    <col min="9986" max="9993" width="10.7109375" customWidth="1"/>
    <col min="10241" max="10241" width="49.7109375" customWidth="1"/>
    <col min="10242" max="10249" width="10.7109375" customWidth="1"/>
    <col min="10497" max="10497" width="49.7109375" customWidth="1"/>
    <col min="10498" max="10505" width="10.7109375" customWidth="1"/>
    <col min="10753" max="10753" width="49.7109375" customWidth="1"/>
    <col min="10754" max="10761" width="10.7109375" customWidth="1"/>
    <col min="11009" max="11009" width="49.7109375" customWidth="1"/>
    <col min="11010" max="11017" width="10.7109375" customWidth="1"/>
    <col min="11265" max="11265" width="49.7109375" customWidth="1"/>
    <col min="11266" max="11273" width="10.7109375" customWidth="1"/>
    <col min="11521" max="11521" width="49.7109375" customWidth="1"/>
    <col min="11522" max="11529" width="10.7109375" customWidth="1"/>
    <col min="11777" max="11777" width="49.7109375" customWidth="1"/>
    <col min="11778" max="11785" width="10.7109375" customWidth="1"/>
    <col min="12033" max="12033" width="49.7109375" customWidth="1"/>
    <col min="12034" max="12041" width="10.7109375" customWidth="1"/>
    <col min="12289" max="12289" width="49.7109375" customWidth="1"/>
    <col min="12290" max="12297" width="10.7109375" customWidth="1"/>
    <col min="12545" max="12545" width="49.7109375" customWidth="1"/>
    <col min="12546" max="12553" width="10.7109375" customWidth="1"/>
    <col min="12801" max="12801" width="49.7109375" customWidth="1"/>
    <col min="12802" max="12809" width="10.7109375" customWidth="1"/>
    <col min="13057" max="13057" width="49.7109375" customWidth="1"/>
    <col min="13058" max="13065" width="10.7109375" customWidth="1"/>
    <col min="13313" max="13313" width="49.7109375" customWidth="1"/>
    <col min="13314" max="13321" width="10.7109375" customWidth="1"/>
    <col min="13569" max="13569" width="49.7109375" customWidth="1"/>
    <col min="13570" max="13577" width="10.7109375" customWidth="1"/>
    <col min="13825" max="13825" width="49.7109375" customWidth="1"/>
    <col min="13826" max="13833" width="10.7109375" customWidth="1"/>
    <col min="14081" max="14081" width="49.7109375" customWidth="1"/>
    <col min="14082" max="14089" width="10.7109375" customWidth="1"/>
    <col min="14337" max="14337" width="49.7109375" customWidth="1"/>
    <col min="14338" max="14345" width="10.7109375" customWidth="1"/>
    <col min="14593" max="14593" width="49.7109375" customWidth="1"/>
    <col min="14594" max="14601" width="10.7109375" customWidth="1"/>
    <col min="14849" max="14849" width="49.7109375" customWidth="1"/>
    <col min="14850" max="14857" width="10.7109375" customWidth="1"/>
    <col min="15105" max="15105" width="49.7109375" customWidth="1"/>
    <col min="15106" max="15113" width="10.7109375" customWidth="1"/>
    <col min="15361" max="15361" width="49.7109375" customWidth="1"/>
    <col min="15362" max="15369" width="10.7109375" customWidth="1"/>
    <col min="15617" max="15617" width="49.7109375" customWidth="1"/>
    <col min="15618" max="15625" width="10.7109375" customWidth="1"/>
    <col min="15873" max="15873" width="49.7109375" customWidth="1"/>
    <col min="15874" max="15881" width="10.7109375" customWidth="1"/>
    <col min="16129" max="16129" width="49.7109375" customWidth="1"/>
    <col min="16130" max="16137" width="10.7109375" customWidth="1"/>
  </cols>
  <sheetData>
    <row r="1" spans="1:10" ht="15" x14ac:dyDescent="0.25">
      <c r="A1" s="31" t="s">
        <v>28</v>
      </c>
      <c r="B1" s="32"/>
      <c r="C1" s="32"/>
      <c r="D1" s="32"/>
      <c r="E1" s="32"/>
      <c r="F1" s="32"/>
      <c r="G1" s="32"/>
      <c r="H1" s="32"/>
      <c r="I1" s="32"/>
    </row>
    <row r="2" spans="1:10" x14ac:dyDescent="0.2">
      <c r="A2" s="32" t="s">
        <v>46</v>
      </c>
      <c r="B2" s="32"/>
      <c r="C2" s="32"/>
      <c r="D2" s="32"/>
      <c r="E2" s="32"/>
      <c r="F2" s="32"/>
      <c r="G2" s="32"/>
      <c r="H2" s="32"/>
      <c r="I2" s="32"/>
    </row>
    <row r="3" spans="1:10" x14ac:dyDescent="0.2">
      <c r="A3" s="34"/>
      <c r="B3" s="34"/>
      <c r="C3" s="34"/>
      <c r="D3" s="34"/>
      <c r="E3" s="34"/>
      <c r="F3" s="34"/>
      <c r="G3" s="34"/>
      <c r="H3" s="34"/>
      <c r="I3" s="34"/>
    </row>
    <row r="4" spans="1:10" s="53" customFormat="1" x14ac:dyDescent="0.2">
      <c r="A4" s="65" t="s">
        <v>7</v>
      </c>
      <c r="B4" s="66" t="s">
        <v>0</v>
      </c>
      <c r="C4" s="66"/>
      <c r="D4" s="66" t="s">
        <v>1</v>
      </c>
      <c r="E4" s="66"/>
      <c r="F4" s="66" t="s">
        <v>2</v>
      </c>
      <c r="G4" s="66"/>
      <c r="H4" s="66" t="s">
        <v>3</v>
      </c>
      <c r="I4" s="66"/>
    </row>
    <row r="5" spans="1:10" s="41" customFormat="1" x14ac:dyDescent="0.2">
      <c r="A5" s="38"/>
      <c r="B5" s="39" t="s">
        <v>4</v>
      </c>
      <c r="C5" s="40" t="s">
        <v>5</v>
      </c>
      <c r="D5" s="39" t="s">
        <v>4</v>
      </c>
      <c r="E5" s="40" t="s">
        <v>5</v>
      </c>
      <c r="F5" s="39" t="s">
        <v>4</v>
      </c>
      <c r="G5" s="40" t="s">
        <v>5</v>
      </c>
      <c r="H5" s="39" t="s">
        <v>4</v>
      </c>
      <c r="I5" s="40" t="s">
        <v>5</v>
      </c>
      <c r="J5" s="57"/>
    </row>
    <row r="6" spans="1:10" s="41" customFormat="1" ht="12.75" customHeight="1" x14ac:dyDescent="0.2">
      <c r="A6" s="42"/>
      <c r="B6" s="19"/>
      <c r="C6" s="43"/>
      <c r="D6" s="19"/>
      <c r="E6" s="43"/>
      <c r="F6" s="19"/>
      <c r="G6" s="43"/>
      <c r="H6" s="19"/>
      <c r="I6" s="43"/>
      <c r="J6" s="57"/>
    </row>
    <row r="7" spans="1:10" s="41" customFormat="1" x14ac:dyDescent="0.2">
      <c r="A7" s="55" t="s">
        <v>15</v>
      </c>
      <c r="B7" s="67">
        <v>42</v>
      </c>
      <c r="C7" s="68">
        <v>12.42603550295858</v>
      </c>
      <c r="D7" s="67">
        <v>101</v>
      </c>
      <c r="E7" s="68">
        <v>13.630229419703104</v>
      </c>
      <c r="F7" s="67">
        <v>87</v>
      </c>
      <c r="G7" s="68">
        <v>18.238993710691823</v>
      </c>
      <c r="H7" s="67">
        <v>14</v>
      </c>
      <c r="I7" s="68">
        <v>5.3030303030303028</v>
      </c>
      <c r="J7" s="69"/>
    </row>
    <row r="8" spans="1:10" s="41" customFormat="1" x14ac:dyDescent="0.2">
      <c r="A8" s="55" t="s">
        <v>8</v>
      </c>
      <c r="B8" s="67">
        <v>34</v>
      </c>
      <c r="C8" s="68">
        <v>10.059171597633137</v>
      </c>
      <c r="D8" s="67">
        <v>74</v>
      </c>
      <c r="E8" s="68">
        <v>9.9865047233468278</v>
      </c>
      <c r="F8" s="67">
        <v>62</v>
      </c>
      <c r="G8" s="68">
        <v>12.997903563941298</v>
      </c>
      <c r="H8" s="67">
        <v>12</v>
      </c>
      <c r="I8" s="68">
        <v>4.5454545454545459</v>
      </c>
      <c r="J8" s="69"/>
    </row>
    <row r="9" spans="1:10" s="41" customFormat="1" x14ac:dyDescent="0.2">
      <c r="A9" s="37" t="s">
        <v>9</v>
      </c>
      <c r="B9" s="70">
        <v>76</v>
      </c>
      <c r="C9" s="71">
        <v>22.485207100591715</v>
      </c>
      <c r="D9" s="70">
        <v>175</v>
      </c>
      <c r="E9" s="71">
        <v>23.616734143049932</v>
      </c>
      <c r="F9" s="70">
        <v>149</v>
      </c>
      <c r="G9" s="71">
        <v>31.236897274633122</v>
      </c>
      <c r="H9" s="70">
        <v>26</v>
      </c>
      <c r="I9" s="71">
        <v>9.8484848484848477</v>
      </c>
      <c r="J9" s="69"/>
    </row>
    <row r="10" spans="1:10" s="41" customFormat="1" x14ac:dyDescent="0.2">
      <c r="A10" s="72"/>
      <c r="B10" s="67"/>
      <c r="C10" s="68"/>
      <c r="D10" s="67"/>
      <c r="E10" s="68"/>
      <c r="F10" s="67"/>
      <c r="G10" s="68"/>
      <c r="H10" s="67"/>
      <c r="I10" s="68"/>
      <c r="J10" s="69"/>
    </row>
    <row r="11" spans="1:10" s="41" customFormat="1" x14ac:dyDescent="0.2">
      <c r="A11" s="55" t="s">
        <v>16</v>
      </c>
      <c r="B11" s="67">
        <v>82</v>
      </c>
      <c r="C11" s="68">
        <v>24.260355029585799</v>
      </c>
      <c r="D11" s="67">
        <v>192</v>
      </c>
      <c r="E11" s="68">
        <v>25.910931174089068</v>
      </c>
      <c r="F11" s="67">
        <v>116</v>
      </c>
      <c r="G11" s="68">
        <v>24.318658280922431</v>
      </c>
      <c r="H11" s="67">
        <v>76</v>
      </c>
      <c r="I11" s="68">
        <v>28.787878787878789</v>
      </c>
      <c r="J11" s="69"/>
    </row>
    <row r="12" spans="1:10" s="41" customFormat="1" x14ac:dyDescent="0.2">
      <c r="A12" s="55" t="s">
        <v>10</v>
      </c>
      <c r="B12" s="67">
        <v>8</v>
      </c>
      <c r="C12" s="68">
        <v>2.3668639053254439</v>
      </c>
      <c r="D12" s="67">
        <v>19</v>
      </c>
      <c r="E12" s="68">
        <v>2.5641025641025639</v>
      </c>
      <c r="F12" s="67">
        <v>12</v>
      </c>
      <c r="G12" s="68">
        <v>2.5157232704402519</v>
      </c>
      <c r="H12" s="67">
        <v>7</v>
      </c>
      <c r="I12" s="68">
        <v>2.6515151515151514</v>
      </c>
      <c r="J12" s="69"/>
    </row>
    <row r="13" spans="1:10" s="41" customFormat="1" x14ac:dyDescent="0.2">
      <c r="A13" s="55" t="s">
        <v>47</v>
      </c>
      <c r="B13" s="67">
        <v>10</v>
      </c>
      <c r="C13" s="68">
        <v>2.9585798816568047</v>
      </c>
      <c r="D13" s="67">
        <v>26</v>
      </c>
      <c r="E13" s="68">
        <v>3.5087719298245612</v>
      </c>
      <c r="F13" s="67">
        <v>18</v>
      </c>
      <c r="G13" s="68">
        <v>3.7735849056603774</v>
      </c>
      <c r="H13" s="67">
        <v>8</v>
      </c>
      <c r="I13" s="68">
        <v>3.0303030303030303</v>
      </c>
      <c r="J13" s="69"/>
    </row>
    <row r="14" spans="1:10" s="41" customFormat="1" x14ac:dyDescent="0.2">
      <c r="A14" s="55" t="s">
        <v>48</v>
      </c>
      <c r="B14" s="67">
        <v>15</v>
      </c>
      <c r="C14" s="68">
        <v>4.4378698224852071</v>
      </c>
      <c r="D14" s="67">
        <v>21</v>
      </c>
      <c r="E14" s="68">
        <v>2.834008097165992</v>
      </c>
      <c r="F14" s="67">
        <v>16</v>
      </c>
      <c r="G14" s="68">
        <v>3.3542976939203357</v>
      </c>
      <c r="H14" s="67">
        <v>5</v>
      </c>
      <c r="I14" s="68">
        <v>1.893939393939394</v>
      </c>
      <c r="J14" s="69"/>
    </row>
    <row r="15" spans="1:10" s="41" customFormat="1" x14ac:dyDescent="0.2">
      <c r="A15" s="55" t="s">
        <v>49</v>
      </c>
      <c r="B15" s="67">
        <v>100</v>
      </c>
      <c r="C15" s="68">
        <v>29.585798816568047</v>
      </c>
      <c r="D15" s="67">
        <v>215</v>
      </c>
      <c r="E15" s="68">
        <v>29.014844804318489</v>
      </c>
      <c r="F15" s="67">
        <v>116</v>
      </c>
      <c r="G15" s="68">
        <v>24.318658280922431</v>
      </c>
      <c r="H15" s="67">
        <v>99</v>
      </c>
      <c r="I15" s="68">
        <v>37.5</v>
      </c>
      <c r="J15" s="69"/>
    </row>
    <row r="16" spans="1:10" s="41" customFormat="1" x14ac:dyDescent="0.2">
      <c r="A16" s="55" t="s">
        <v>50</v>
      </c>
      <c r="B16" s="67">
        <v>17</v>
      </c>
      <c r="C16" s="68">
        <v>5.0295857988165684</v>
      </c>
      <c r="D16" s="67">
        <v>28</v>
      </c>
      <c r="E16" s="68">
        <v>3.7786774628879893</v>
      </c>
      <c r="F16" s="67">
        <v>21</v>
      </c>
      <c r="G16" s="68">
        <v>4.4025157232704402</v>
      </c>
      <c r="H16" s="67">
        <v>7</v>
      </c>
      <c r="I16" s="68">
        <v>2.6515151515151514</v>
      </c>
      <c r="J16" s="69"/>
    </row>
    <row r="17" spans="1:10" s="41" customFormat="1" x14ac:dyDescent="0.2">
      <c r="A17" s="55" t="s">
        <v>17</v>
      </c>
      <c r="B17" s="67">
        <v>8</v>
      </c>
      <c r="C17" s="68">
        <v>2.3668639053254439</v>
      </c>
      <c r="D17" s="67">
        <v>21</v>
      </c>
      <c r="E17" s="68">
        <v>2.834008097165992</v>
      </c>
      <c r="F17" s="67">
        <v>9</v>
      </c>
      <c r="G17" s="68">
        <v>1.8867924528301887</v>
      </c>
      <c r="H17" s="67">
        <v>12</v>
      </c>
      <c r="I17" s="68">
        <v>4.5454545454545459</v>
      </c>
      <c r="J17" s="69"/>
    </row>
    <row r="18" spans="1:10" s="41" customFormat="1" x14ac:dyDescent="0.2">
      <c r="A18" s="55" t="s">
        <v>12</v>
      </c>
      <c r="B18" s="67">
        <v>10</v>
      </c>
      <c r="C18" s="68">
        <v>2.9585798816568047</v>
      </c>
      <c r="D18" s="67">
        <v>27</v>
      </c>
      <c r="E18" s="68">
        <v>3.6437246963562751</v>
      </c>
      <c r="F18" s="67">
        <v>9</v>
      </c>
      <c r="G18" s="68">
        <v>1.8867924528301887</v>
      </c>
      <c r="H18" s="67">
        <v>18</v>
      </c>
      <c r="I18" s="68">
        <v>6.8181818181818175</v>
      </c>
      <c r="J18" s="69"/>
    </row>
    <row r="19" spans="1:10" s="41" customFormat="1" x14ac:dyDescent="0.2">
      <c r="A19" s="55" t="s">
        <v>51</v>
      </c>
      <c r="B19" s="67">
        <v>12</v>
      </c>
      <c r="C19" s="68">
        <v>3.5502958579881656</v>
      </c>
      <c r="D19" s="67">
        <v>17</v>
      </c>
      <c r="E19" s="68">
        <v>2.2941970310391366</v>
      </c>
      <c r="F19" s="67">
        <v>11</v>
      </c>
      <c r="G19" s="68">
        <v>2.3060796645702304</v>
      </c>
      <c r="H19" s="67">
        <v>6</v>
      </c>
      <c r="I19" s="68">
        <v>2.2727272727272729</v>
      </c>
      <c r="J19" s="69"/>
    </row>
    <row r="20" spans="1:10" s="41" customFormat="1" x14ac:dyDescent="0.2">
      <c r="A20" s="37" t="s">
        <v>13</v>
      </c>
      <c r="B20" s="70">
        <v>262</v>
      </c>
      <c r="C20" s="71">
        <v>77.514792899408278</v>
      </c>
      <c r="D20" s="73">
        <v>566</v>
      </c>
      <c r="E20" s="71">
        <v>76.383265856950061</v>
      </c>
      <c r="F20" s="70">
        <v>328</v>
      </c>
      <c r="G20" s="71">
        <v>68.763102725366878</v>
      </c>
      <c r="H20" s="70">
        <v>238</v>
      </c>
      <c r="I20" s="71">
        <v>90.151515151515156</v>
      </c>
      <c r="J20" s="69"/>
    </row>
    <row r="21" spans="1:10" s="41" customFormat="1" x14ac:dyDescent="0.2">
      <c r="A21" s="37"/>
      <c r="B21" s="70"/>
      <c r="C21" s="71"/>
      <c r="D21" s="73"/>
      <c r="E21" s="71"/>
      <c r="F21" s="70"/>
      <c r="G21" s="71"/>
      <c r="H21" s="70"/>
      <c r="I21" s="71"/>
      <c r="J21" s="69"/>
    </row>
    <row r="22" spans="1:10" s="41" customFormat="1" x14ac:dyDescent="0.2">
      <c r="A22" s="64" t="s">
        <v>6</v>
      </c>
      <c r="B22" s="70">
        <v>338</v>
      </c>
      <c r="C22" s="71">
        <v>100</v>
      </c>
      <c r="D22" s="73">
        <v>741</v>
      </c>
      <c r="E22" s="71">
        <v>100</v>
      </c>
      <c r="F22" s="70">
        <v>477</v>
      </c>
      <c r="G22" s="71">
        <v>100</v>
      </c>
      <c r="H22" s="70">
        <v>264</v>
      </c>
      <c r="I22" s="71">
        <v>100</v>
      </c>
      <c r="J22" s="69"/>
    </row>
    <row r="23" spans="1:10" s="53" customFormat="1" x14ac:dyDescent="0.2">
      <c r="A23" s="50"/>
      <c r="B23" s="51"/>
      <c r="C23" s="50"/>
      <c r="D23" s="52"/>
      <c r="E23" s="50"/>
      <c r="F23" s="52"/>
      <c r="G23" s="50"/>
      <c r="H23" s="52"/>
      <c r="I23" s="50"/>
      <c r="J23" s="61"/>
    </row>
    <row r="24" spans="1:10" s="53" customFormat="1" x14ac:dyDescent="0.2"/>
    <row r="25" spans="1:10" x14ac:dyDescent="0.2">
      <c r="A25" s="74" t="s">
        <v>45</v>
      </c>
    </row>
  </sheetData>
  <mergeCells count="7">
    <mergeCell ref="A1:I1"/>
    <mergeCell ref="A2:I2"/>
    <mergeCell ref="A3:I3"/>
    <mergeCell ref="B4:C4"/>
    <mergeCell ref="D4:E4"/>
    <mergeCell ref="F4:G4"/>
    <mergeCell ref="H4:I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sqref="A1:I1"/>
    </sheetView>
  </sheetViews>
  <sheetFormatPr baseColWidth="10" defaultColWidth="9.42578125" defaultRowHeight="12.75" x14ac:dyDescent="0.2"/>
  <cols>
    <col min="1" max="1" width="35.28515625" customWidth="1"/>
    <col min="2" max="11" width="9.42578125" customWidth="1"/>
    <col min="257" max="257" width="35.28515625" customWidth="1"/>
    <col min="258" max="267" width="9.42578125" customWidth="1"/>
    <col min="513" max="513" width="35.28515625" customWidth="1"/>
    <col min="514" max="523" width="9.42578125" customWidth="1"/>
    <col min="769" max="769" width="35.28515625" customWidth="1"/>
    <col min="770" max="779" width="9.42578125" customWidth="1"/>
    <col min="1025" max="1025" width="35.28515625" customWidth="1"/>
    <col min="1026" max="1035" width="9.42578125" customWidth="1"/>
    <col min="1281" max="1281" width="35.28515625" customWidth="1"/>
    <col min="1282" max="1291" width="9.42578125" customWidth="1"/>
    <col min="1537" max="1537" width="35.28515625" customWidth="1"/>
    <col min="1538" max="1547" width="9.42578125" customWidth="1"/>
    <col min="1793" max="1793" width="35.28515625" customWidth="1"/>
    <col min="1794" max="1803" width="9.42578125" customWidth="1"/>
    <col min="2049" max="2049" width="35.28515625" customWidth="1"/>
    <col min="2050" max="2059" width="9.42578125" customWidth="1"/>
    <col min="2305" max="2305" width="35.28515625" customWidth="1"/>
    <col min="2306" max="2315" width="9.42578125" customWidth="1"/>
    <col min="2561" max="2561" width="35.28515625" customWidth="1"/>
    <col min="2562" max="2571" width="9.42578125" customWidth="1"/>
    <col min="2817" max="2817" width="35.28515625" customWidth="1"/>
    <col min="2818" max="2827" width="9.42578125" customWidth="1"/>
    <col min="3073" max="3073" width="35.28515625" customWidth="1"/>
    <col min="3074" max="3083" width="9.42578125" customWidth="1"/>
    <col min="3329" max="3329" width="35.28515625" customWidth="1"/>
    <col min="3330" max="3339" width="9.42578125" customWidth="1"/>
    <col min="3585" max="3585" width="35.28515625" customWidth="1"/>
    <col min="3586" max="3595" width="9.42578125" customWidth="1"/>
    <col min="3841" max="3841" width="35.28515625" customWidth="1"/>
    <col min="3842" max="3851" width="9.42578125" customWidth="1"/>
    <col min="4097" max="4097" width="35.28515625" customWidth="1"/>
    <col min="4098" max="4107" width="9.42578125" customWidth="1"/>
    <col min="4353" max="4353" width="35.28515625" customWidth="1"/>
    <col min="4354" max="4363" width="9.42578125" customWidth="1"/>
    <col min="4609" max="4609" width="35.28515625" customWidth="1"/>
    <col min="4610" max="4619" width="9.42578125" customWidth="1"/>
    <col min="4865" max="4865" width="35.28515625" customWidth="1"/>
    <col min="4866" max="4875" width="9.42578125" customWidth="1"/>
    <col min="5121" max="5121" width="35.28515625" customWidth="1"/>
    <col min="5122" max="5131" width="9.42578125" customWidth="1"/>
    <col min="5377" max="5377" width="35.28515625" customWidth="1"/>
    <col min="5378" max="5387" width="9.42578125" customWidth="1"/>
    <col min="5633" max="5633" width="35.28515625" customWidth="1"/>
    <col min="5634" max="5643" width="9.42578125" customWidth="1"/>
    <col min="5889" max="5889" width="35.28515625" customWidth="1"/>
    <col min="5890" max="5899" width="9.42578125" customWidth="1"/>
    <col min="6145" max="6145" width="35.28515625" customWidth="1"/>
    <col min="6146" max="6155" width="9.42578125" customWidth="1"/>
    <col min="6401" max="6401" width="35.28515625" customWidth="1"/>
    <col min="6402" max="6411" width="9.42578125" customWidth="1"/>
    <col min="6657" max="6657" width="35.28515625" customWidth="1"/>
    <col min="6658" max="6667" width="9.42578125" customWidth="1"/>
    <col min="6913" max="6913" width="35.28515625" customWidth="1"/>
    <col min="6914" max="6923" width="9.42578125" customWidth="1"/>
    <col min="7169" max="7169" width="35.28515625" customWidth="1"/>
    <col min="7170" max="7179" width="9.42578125" customWidth="1"/>
    <col min="7425" max="7425" width="35.28515625" customWidth="1"/>
    <col min="7426" max="7435" width="9.42578125" customWidth="1"/>
    <col min="7681" max="7681" width="35.28515625" customWidth="1"/>
    <col min="7682" max="7691" width="9.42578125" customWidth="1"/>
    <col min="7937" max="7937" width="35.28515625" customWidth="1"/>
    <col min="7938" max="7947" width="9.42578125" customWidth="1"/>
    <col min="8193" max="8193" width="35.28515625" customWidth="1"/>
    <col min="8194" max="8203" width="9.42578125" customWidth="1"/>
    <col min="8449" max="8449" width="35.28515625" customWidth="1"/>
    <col min="8450" max="8459" width="9.42578125" customWidth="1"/>
    <col min="8705" max="8705" width="35.28515625" customWidth="1"/>
    <col min="8706" max="8715" width="9.42578125" customWidth="1"/>
    <col min="8961" max="8961" width="35.28515625" customWidth="1"/>
    <col min="8962" max="8971" width="9.42578125" customWidth="1"/>
    <col min="9217" max="9217" width="35.28515625" customWidth="1"/>
    <col min="9218" max="9227" width="9.42578125" customWidth="1"/>
    <col min="9473" max="9473" width="35.28515625" customWidth="1"/>
    <col min="9474" max="9483" width="9.42578125" customWidth="1"/>
    <col min="9729" max="9729" width="35.28515625" customWidth="1"/>
    <col min="9730" max="9739" width="9.42578125" customWidth="1"/>
    <col min="9985" max="9985" width="35.28515625" customWidth="1"/>
    <col min="9986" max="9995" width="9.42578125" customWidth="1"/>
    <col min="10241" max="10241" width="35.28515625" customWidth="1"/>
    <col min="10242" max="10251" width="9.42578125" customWidth="1"/>
    <col min="10497" max="10497" width="35.28515625" customWidth="1"/>
    <col min="10498" max="10507" width="9.42578125" customWidth="1"/>
    <col min="10753" max="10753" width="35.28515625" customWidth="1"/>
    <col min="10754" max="10763" width="9.42578125" customWidth="1"/>
    <col min="11009" max="11009" width="35.28515625" customWidth="1"/>
    <col min="11010" max="11019" width="9.42578125" customWidth="1"/>
    <col min="11265" max="11265" width="35.28515625" customWidth="1"/>
    <col min="11266" max="11275" width="9.42578125" customWidth="1"/>
    <col min="11521" max="11521" width="35.28515625" customWidth="1"/>
    <col min="11522" max="11531" width="9.42578125" customWidth="1"/>
    <col min="11777" max="11777" width="35.28515625" customWidth="1"/>
    <col min="11778" max="11787" width="9.42578125" customWidth="1"/>
    <col min="12033" max="12033" width="35.28515625" customWidth="1"/>
    <col min="12034" max="12043" width="9.42578125" customWidth="1"/>
    <col min="12289" max="12289" width="35.28515625" customWidth="1"/>
    <col min="12290" max="12299" width="9.42578125" customWidth="1"/>
    <col min="12545" max="12545" width="35.28515625" customWidth="1"/>
    <col min="12546" max="12555" width="9.42578125" customWidth="1"/>
    <col min="12801" max="12801" width="35.28515625" customWidth="1"/>
    <col min="12802" max="12811" width="9.42578125" customWidth="1"/>
    <col min="13057" max="13057" width="35.28515625" customWidth="1"/>
    <col min="13058" max="13067" width="9.42578125" customWidth="1"/>
    <col min="13313" max="13313" width="35.28515625" customWidth="1"/>
    <col min="13314" max="13323" width="9.42578125" customWidth="1"/>
    <col min="13569" max="13569" width="35.28515625" customWidth="1"/>
    <col min="13570" max="13579" width="9.42578125" customWidth="1"/>
    <col min="13825" max="13825" width="35.28515625" customWidth="1"/>
    <col min="13826" max="13835" width="9.42578125" customWidth="1"/>
    <col min="14081" max="14081" width="35.28515625" customWidth="1"/>
    <col min="14082" max="14091" width="9.42578125" customWidth="1"/>
    <col min="14337" max="14337" width="35.28515625" customWidth="1"/>
    <col min="14338" max="14347" width="9.42578125" customWidth="1"/>
    <col min="14593" max="14593" width="35.28515625" customWidth="1"/>
    <col min="14594" max="14603" width="9.42578125" customWidth="1"/>
    <col min="14849" max="14849" width="35.28515625" customWidth="1"/>
    <col min="14850" max="14859" width="9.42578125" customWidth="1"/>
    <col min="15105" max="15105" width="35.28515625" customWidth="1"/>
    <col min="15106" max="15115" width="9.42578125" customWidth="1"/>
    <col min="15361" max="15361" width="35.28515625" customWidth="1"/>
    <col min="15362" max="15371" width="9.42578125" customWidth="1"/>
    <col min="15617" max="15617" width="35.28515625" customWidth="1"/>
    <col min="15618" max="15627" width="9.42578125" customWidth="1"/>
    <col min="15873" max="15873" width="35.28515625" customWidth="1"/>
    <col min="15874" max="15883" width="9.42578125" customWidth="1"/>
    <col min="16129" max="16129" width="35.28515625" customWidth="1"/>
    <col min="16130" max="16139" width="9.42578125" customWidth="1"/>
  </cols>
  <sheetData>
    <row r="1" spans="1:11" ht="20.100000000000001" customHeight="1" x14ac:dyDescent="0.25">
      <c r="A1" s="31" t="s">
        <v>28</v>
      </c>
      <c r="B1" s="32"/>
      <c r="C1" s="32"/>
      <c r="D1" s="32"/>
      <c r="E1" s="32"/>
      <c r="F1" s="32"/>
      <c r="G1" s="32"/>
      <c r="H1" s="32"/>
      <c r="I1" s="32"/>
    </row>
    <row r="2" spans="1:11" x14ac:dyDescent="0.2">
      <c r="A2" s="33" t="s">
        <v>29</v>
      </c>
      <c r="B2" s="32"/>
      <c r="C2" s="32"/>
      <c r="D2" s="32"/>
      <c r="E2" s="32"/>
      <c r="F2" s="32"/>
      <c r="G2" s="32"/>
      <c r="H2" s="32"/>
      <c r="I2" s="32"/>
    </row>
    <row r="3" spans="1:11" x14ac:dyDescent="0.2">
      <c r="A3" s="34"/>
      <c r="B3" s="34"/>
      <c r="C3" s="34"/>
      <c r="D3" s="34"/>
      <c r="E3" s="34"/>
      <c r="F3" s="34"/>
      <c r="G3" s="34"/>
      <c r="H3" s="34"/>
      <c r="I3" s="34"/>
    </row>
    <row r="4" spans="1:11" s="37" customFormat="1" ht="20.100000000000001" customHeight="1" x14ac:dyDescent="0.2">
      <c r="A4" s="35" t="s">
        <v>7</v>
      </c>
      <c r="B4" s="36" t="s">
        <v>0</v>
      </c>
      <c r="C4" s="36"/>
      <c r="D4" s="36" t="s">
        <v>1</v>
      </c>
      <c r="E4" s="36"/>
      <c r="F4" s="36" t="s">
        <v>2</v>
      </c>
      <c r="G4" s="36"/>
      <c r="H4" s="36" t="s">
        <v>3</v>
      </c>
      <c r="I4" s="36"/>
      <c r="J4" s="36" t="s">
        <v>14</v>
      </c>
      <c r="K4" s="36"/>
    </row>
    <row r="5" spans="1:11" s="41" customFormat="1" ht="20.100000000000001" customHeight="1" x14ac:dyDescent="0.2">
      <c r="A5" s="38"/>
      <c r="B5" s="39" t="s">
        <v>4</v>
      </c>
      <c r="C5" s="40" t="s">
        <v>5</v>
      </c>
      <c r="D5" s="39" t="s">
        <v>4</v>
      </c>
      <c r="E5" s="40" t="s">
        <v>5</v>
      </c>
      <c r="F5" s="39" t="s">
        <v>4</v>
      </c>
      <c r="G5" s="40" t="s">
        <v>5</v>
      </c>
      <c r="H5" s="39" t="s">
        <v>4</v>
      </c>
      <c r="I5" s="40" t="s">
        <v>5</v>
      </c>
      <c r="J5" s="39" t="s">
        <v>4</v>
      </c>
      <c r="K5" s="40" t="s">
        <v>5</v>
      </c>
    </row>
    <row r="6" spans="1:11" s="41" customFormat="1" ht="12.75" customHeight="1" x14ac:dyDescent="0.2">
      <c r="A6" s="42"/>
      <c r="C6" s="43"/>
      <c r="E6" s="43"/>
      <c r="G6" s="43"/>
      <c r="I6" s="43"/>
      <c r="K6" s="43"/>
    </row>
    <row r="7" spans="1:11" s="41" customFormat="1" ht="24" x14ac:dyDescent="0.2">
      <c r="A7" s="44" t="s">
        <v>30</v>
      </c>
      <c r="B7" s="1">
        <v>24</v>
      </c>
      <c r="C7" s="2">
        <f>B7*100/$B$22</f>
        <v>7.8688524590163933</v>
      </c>
      <c r="D7" s="19">
        <v>37</v>
      </c>
      <c r="E7" s="2">
        <f>D7*100/$D$22</f>
        <v>7.6446280991735538</v>
      </c>
      <c r="F7" s="19">
        <v>28</v>
      </c>
      <c r="G7" s="2">
        <f>F7*100/$F$22</f>
        <v>9.3023255813953494</v>
      </c>
      <c r="H7" s="19">
        <v>9</v>
      </c>
      <c r="I7" s="2">
        <f>H7*100/$H$22</f>
        <v>4.918032786885246</v>
      </c>
      <c r="J7" s="43">
        <v>31.9</v>
      </c>
      <c r="K7" s="43">
        <f>J7*100/$J$22</f>
        <v>8.4458564998676202</v>
      </c>
    </row>
    <row r="8" spans="1:11" s="41" customFormat="1" x14ac:dyDescent="0.2">
      <c r="A8" s="45" t="s">
        <v>8</v>
      </c>
      <c r="B8" s="3">
        <v>45</v>
      </c>
      <c r="C8" s="2">
        <f>B8*100/$B$22</f>
        <v>14.754098360655737</v>
      </c>
      <c r="D8" s="3">
        <v>96</v>
      </c>
      <c r="E8" s="2">
        <f>D8*100/$D$22</f>
        <v>19.834710743801654</v>
      </c>
      <c r="F8" s="3">
        <v>83</v>
      </c>
      <c r="G8" s="2">
        <f>F8*100/$F$22</f>
        <v>27.574750830564785</v>
      </c>
      <c r="H8" s="19">
        <v>13</v>
      </c>
      <c r="I8" s="2">
        <f>H8*100/$H$22</f>
        <v>7.1038251366120218</v>
      </c>
      <c r="J8" s="43">
        <v>88.4</v>
      </c>
      <c r="K8" s="43">
        <f>J8*100/$J$22</f>
        <v>23.404818639131587</v>
      </c>
    </row>
    <row r="9" spans="1:11" s="41" customFormat="1" ht="25.9" customHeight="1" x14ac:dyDescent="0.2">
      <c r="A9" s="46" t="s">
        <v>9</v>
      </c>
      <c r="B9" s="4">
        <f>SUM(B7:B8)</f>
        <v>69</v>
      </c>
      <c r="C9" s="5">
        <f>B9*100/$B$22</f>
        <v>22.622950819672131</v>
      </c>
      <c r="D9" s="4">
        <f>SUM(D7:D8)</f>
        <v>133</v>
      </c>
      <c r="E9" s="5">
        <f>D9*100/$D$22</f>
        <v>27.479338842975206</v>
      </c>
      <c r="F9" s="4">
        <f>SUM(F7:F8)</f>
        <v>111</v>
      </c>
      <c r="G9" s="5">
        <f>F9*100/$F$22</f>
        <v>36.877076411960132</v>
      </c>
      <c r="H9" s="4">
        <f>SUM(H7:H8)</f>
        <v>22</v>
      </c>
      <c r="I9" s="5">
        <f>H9*100/$H$22</f>
        <v>12.021857923497267</v>
      </c>
      <c r="J9" s="5">
        <f>SUM(J7:J8)</f>
        <v>120.30000000000001</v>
      </c>
      <c r="K9" s="5">
        <f>J9*100/$J$22</f>
        <v>31.850675138999211</v>
      </c>
    </row>
    <row r="10" spans="1:11" s="41" customFormat="1" ht="24" x14ac:dyDescent="0.2">
      <c r="A10" s="47" t="s">
        <v>31</v>
      </c>
      <c r="B10" s="3">
        <v>74</v>
      </c>
      <c r="C10" s="2">
        <f t="shared" ref="C10:C21" si="0">B10*100/$B$22</f>
        <v>24.262295081967213</v>
      </c>
      <c r="D10" s="3">
        <v>115</v>
      </c>
      <c r="E10" s="2">
        <f t="shared" ref="E10:E21" si="1">D10*100/$D$22</f>
        <v>23.760330578512395</v>
      </c>
      <c r="F10" s="3">
        <v>57</v>
      </c>
      <c r="G10" s="2">
        <f t="shared" ref="G10:G21" si="2">F10*100/$F$22</f>
        <v>18.93687707641196</v>
      </c>
      <c r="H10" s="19">
        <v>58</v>
      </c>
      <c r="I10" s="2">
        <f t="shared" ref="I10:I21" si="3">H10*100/$H$22</f>
        <v>31.693989071038253</v>
      </c>
      <c r="J10" s="43">
        <v>81.400000000000006</v>
      </c>
      <c r="K10" s="43">
        <f t="shared" ref="K10:K21" si="4">J10*100/$J$22</f>
        <v>21.551495896213929</v>
      </c>
    </row>
    <row r="11" spans="1:11" s="41" customFormat="1" x14ac:dyDescent="0.2">
      <c r="A11" s="47" t="s">
        <v>32</v>
      </c>
      <c r="B11" s="3">
        <v>3</v>
      </c>
      <c r="C11" s="2">
        <f t="shared" si="0"/>
        <v>0.98360655737704916</v>
      </c>
      <c r="D11" s="3">
        <v>8</v>
      </c>
      <c r="E11" s="2">
        <f t="shared" si="1"/>
        <v>1.6528925619834711</v>
      </c>
      <c r="F11" s="3">
        <v>8</v>
      </c>
      <c r="G11" s="2">
        <f t="shared" si="2"/>
        <v>2.6578073089700998</v>
      </c>
      <c r="H11" s="19">
        <v>0</v>
      </c>
      <c r="I11" s="2">
        <f t="shared" si="3"/>
        <v>0</v>
      </c>
      <c r="J11" s="43">
        <v>8</v>
      </c>
      <c r="K11" s="43">
        <f t="shared" si="4"/>
        <v>2.1180831347630393</v>
      </c>
    </row>
    <row r="12" spans="1:11" s="41" customFormat="1" x14ac:dyDescent="0.2">
      <c r="A12" s="47" t="s">
        <v>10</v>
      </c>
      <c r="B12" s="3">
        <v>1</v>
      </c>
      <c r="C12" s="2">
        <f t="shared" si="0"/>
        <v>0.32786885245901637</v>
      </c>
      <c r="D12" s="3">
        <v>1</v>
      </c>
      <c r="E12" s="2">
        <f t="shared" si="1"/>
        <v>0.20661157024793389</v>
      </c>
      <c r="F12" s="3">
        <v>1</v>
      </c>
      <c r="G12" s="2">
        <f t="shared" si="2"/>
        <v>0.33222591362126247</v>
      </c>
      <c r="H12" s="19">
        <v>0</v>
      </c>
      <c r="I12" s="2">
        <f t="shared" si="3"/>
        <v>0</v>
      </c>
      <c r="J12" s="43">
        <v>1</v>
      </c>
      <c r="K12" s="43">
        <f t="shared" si="4"/>
        <v>0.26476039184537992</v>
      </c>
    </row>
    <row r="13" spans="1:11" s="41" customFormat="1" x14ac:dyDescent="0.2">
      <c r="A13" s="47" t="s">
        <v>11</v>
      </c>
      <c r="B13" s="3">
        <v>20</v>
      </c>
      <c r="C13" s="2">
        <f t="shared" si="0"/>
        <v>6.557377049180328</v>
      </c>
      <c r="D13" s="3">
        <v>29</v>
      </c>
      <c r="E13" s="2">
        <f t="shared" si="1"/>
        <v>5.9917355371900829</v>
      </c>
      <c r="F13" s="3">
        <v>13</v>
      </c>
      <c r="G13" s="2">
        <f t="shared" si="2"/>
        <v>4.3189368770764123</v>
      </c>
      <c r="H13" s="19">
        <v>16</v>
      </c>
      <c r="I13" s="2">
        <f t="shared" si="3"/>
        <v>8.7431693989071047</v>
      </c>
      <c r="J13" s="43">
        <v>19.2</v>
      </c>
      <c r="K13" s="43">
        <f t="shared" si="4"/>
        <v>5.0833995234312948</v>
      </c>
    </row>
    <row r="14" spans="1:11" s="41" customFormat="1" ht="24" x14ac:dyDescent="0.2">
      <c r="A14" s="44" t="s">
        <v>33</v>
      </c>
      <c r="B14" s="3">
        <v>8</v>
      </c>
      <c r="C14" s="2">
        <f t="shared" si="0"/>
        <v>2.622950819672131</v>
      </c>
      <c r="D14" s="3">
        <v>12</v>
      </c>
      <c r="E14" s="2">
        <f t="shared" si="1"/>
        <v>2.4793388429752068</v>
      </c>
      <c r="F14" s="3">
        <v>7</v>
      </c>
      <c r="G14" s="2">
        <f t="shared" si="2"/>
        <v>2.3255813953488373</v>
      </c>
      <c r="H14" s="19">
        <v>5</v>
      </c>
      <c r="I14" s="2">
        <f t="shared" si="3"/>
        <v>2.7322404371584699</v>
      </c>
      <c r="J14" s="43">
        <v>9.1999999999999993</v>
      </c>
      <c r="K14" s="43">
        <f t="shared" si="4"/>
        <v>2.4357956049774949</v>
      </c>
    </row>
    <row r="15" spans="1:11" s="41" customFormat="1" x14ac:dyDescent="0.2">
      <c r="A15" s="47" t="s">
        <v>34</v>
      </c>
      <c r="B15" s="3">
        <v>13</v>
      </c>
      <c r="C15" s="2">
        <f t="shared" si="0"/>
        <v>4.2622950819672134</v>
      </c>
      <c r="D15" s="3">
        <v>16</v>
      </c>
      <c r="E15" s="2">
        <f t="shared" si="1"/>
        <v>3.3057851239669422</v>
      </c>
      <c r="F15" s="3">
        <v>7</v>
      </c>
      <c r="G15" s="2">
        <f t="shared" si="2"/>
        <v>2.3255813953488373</v>
      </c>
      <c r="H15" s="19">
        <v>9</v>
      </c>
      <c r="I15" s="2">
        <f t="shared" si="3"/>
        <v>4.918032786885246</v>
      </c>
      <c r="J15" s="43">
        <v>10.4</v>
      </c>
      <c r="K15" s="43">
        <f t="shared" si="4"/>
        <v>2.7535080751919514</v>
      </c>
    </row>
    <row r="16" spans="1:11" s="41" customFormat="1" ht="36" x14ac:dyDescent="0.2">
      <c r="A16" s="47" t="s">
        <v>35</v>
      </c>
      <c r="B16" s="3">
        <v>73</v>
      </c>
      <c r="C16" s="2">
        <f t="shared" si="0"/>
        <v>23.934426229508198</v>
      </c>
      <c r="D16" s="3">
        <v>113</v>
      </c>
      <c r="E16" s="2">
        <f t="shared" si="1"/>
        <v>23.347107438016529</v>
      </c>
      <c r="F16" s="3">
        <v>69</v>
      </c>
      <c r="G16" s="2">
        <f t="shared" si="2"/>
        <v>22.923588039867109</v>
      </c>
      <c r="H16" s="19">
        <v>44</v>
      </c>
      <c r="I16" s="2">
        <f t="shared" si="3"/>
        <v>24.043715846994534</v>
      </c>
      <c r="J16" s="43">
        <v>87.8</v>
      </c>
      <c r="K16" s="43">
        <f t="shared" si="4"/>
        <v>23.245962404024358</v>
      </c>
    </row>
    <row r="17" spans="1:11" s="41" customFormat="1" ht="24" x14ac:dyDescent="0.2">
      <c r="A17" s="47" t="s">
        <v>36</v>
      </c>
      <c r="B17" s="3">
        <v>16</v>
      </c>
      <c r="C17" s="2">
        <f t="shared" si="0"/>
        <v>5.2459016393442619</v>
      </c>
      <c r="D17" s="3">
        <v>21</v>
      </c>
      <c r="E17" s="2">
        <f t="shared" si="1"/>
        <v>4.338842975206612</v>
      </c>
      <c r="F17" s="3">
        <v>12</v>
      </c>
      <c r="G17" s="2">
        <f t="shared" si="2"/>
        <v>3.9867109634551494</v>
      </c>
      <c r="H17" s="19">
        <v>9</v>
      </c>
      <c r="I17" s="2">
        <f t="shared" si="3"/>
        <v>4.918032786885246</v>
      </c>
      <c r="J17" s="43">
        <v>15.8</v>
      </c>
      <c r="K17" s="43">
        <f t="shared" si="4"/>
        <v>4.1832141911570027</v>
      </c>
    </row>
    <row r="18" spans="1:11" s="41" customFormat="1" x14ac:dyDescent="0.2">
      <c r="A18" s="44" t="s">
        <v>37</v>
      </c>
      <c r="B18" s="3">
        <v>3</v>
      </c>
      <c r="C18" s="2">
        <f t="shared" si="0"/>
        <v>0.98360655737704916</v>
      </c>
      <c r="D18" s="3">
        <v>4</v>
      </c>
      <c r="E18" s="2">
        <f t="shared" si="1"/>
        <v>0.82644628099173556</v>
      </c>
      <c r="F18" s="3">
        <v>0</v>
      </c>
      <c r="G18" s="2">
        <f t="shared" si="2"/>
        <v>0</v>
      </c>
      <c r="H18" s="19">
        <v>4</v>
      </c>
      <c r="I18" s="2">
        <f t="shared" si="3"/>
        <v>2.1857923497267762</v>
      </c>
      <c r="J18" s="43">
        <v>1.7</v>
      </c>
      <c r="K18" s="43">
        <f t="shared" si="4"/>
        <v>0.45009266613714588</v>
      </c>
    </row>
    <row r="19" spans="1:11" s="41" customFormat="1" x14ac:dyDescent="0.2">
      <c r="A19" s="44" t="s">
        <v>12</v>
      </c>
      <c r="B19" s="3">
        <v>13</v>
      </c>
      <c r="C19" s="2">
        <f t="shared" si="0"/>
        <v>4.2622950819672134</v>
      </c>
      <c r="D19" s="3">
        <v>16</v>
      </c>
      <c r="E19" s="2">
        <f t="shared" si="1"/>
        <v>3.3057851239669422</v>
      </c>
      <c r="F19" s="3">
        <v>8</v>
      </c>
      <c r="G19" s="2">
        <f t="shared" si="2"/>
        <v>2.6578073089700998</v>
      </c>
      <c r="H19" s="19">
        <v>8</v>
      </c>
      <c r="I19" s="2">
        <f t="shared" si="3"/>
        <v>4.3715846994535523</v>
      </c>
      <c r="J19" s="43">
        <v>11.9</v>
      </c>
      <c r="K19" s="43">
        <f t="shared" si="4"/>
        <v>3.1506486629600214</v>
      </c>
    </row>
    <row r="20" spans="1:11" s="41" customFormat="1" x14ac:dyDescent="0.2">
      <c r="A20" s="47" t="s">
        <v>38</v>
      </c>
      <c r="B20" s="3">
        <v>12</v>
      </c>
      <c r="C20" s="2">
        <f t="shared" si="0"/>
        <v>3.9344262295081966</v>
      </c>
      <c r="D20" s="3">
        <v>16</v>
      </c>
      <c r="E20" s="2">
        <f t="shared" si="1"/>
        <v>3.3057851239669422</v>
      </c>
      <c r="F20" s="3">
        <v>8</v>
      </c>
      <c r="G20" s="2">
        <f t="shared" si="2"/>
        <v>2.6578073089700998</v>
      </c>
      <c r="H20" s="19">
        <v>8</v>
      </c>
      <c r="I20" s="2">
        <f t="shared" si="3"/>
        <v>4.3715846994535523</v>
      </c>
      <c r="J20" s="43">
        <v>11</v>
      </c>
      <c r="K20" s="43">
        <f t="shared" si="4"/>
        <v>2.9123643102991794</v>
      </c>
    </row>
    <row r="21" spans="1:11" s="41" customFormat="1" ht="25.9" customHeight="1" x14ac:dyDescent="0.2">
      <c r="A21" s="48" t="s">
        <v>13</v>
      </c>
      <c r="B21" s="4">
        <f>SUM(B10:B20)</f>
        <v>236</v>
      </c>
      <c r="C21" s="5">
        <f t="shared" si="0"/>
        <v>77.377049180327873</v>
      </c>
      <c r="D21" s="4">
        <f>SUM(D10:D20)</f>
        <v>351</v>
      </c>
      <c r="E21" s="5">
        <f t="shared" si="1"/>
        <v>72.52066115702479</v>
      </c>
      <c r="F21" s="4">
        <f>SUM(F10:F20)</f>
        <v>190</v>
      </c>
      <c r="G21" s="5">
        <f t="shared" si="2"/>
        <v>63.122923588039868</v>
      </c>
      <c r="H21" s="4">
        <f>SUM(H10:H20)</f>
        <v>161</v>
      </c>
      <c r="I21" s="5">
        <f t="shared" si="3"/>
        <v>87.978142076502735</v>
      </c>
      <c r="J21" s="5">
        <f>SUM(J10:J20)</f>
        <v>257.39999999999998</v>
      </c>
      <c r="K21" s="5">
        <f t="shared" si="4"/>
        <v>68.149324861000792</v>
      </c>
    </row>
    <row r="22" spans="1:11" s="41" customFormat="1" ht="25.9" customHeight="1" x14ac:dyDescent="0.2">
      <c r="A22" s="49" t="s">
        <v>6</v>
      </c>
      <c r="B22" s="4">
        <f>B9+B21</f>
        <v>305</v>
      </c>
      <c r="C22" s="5">
        <f>B22*100/$B$22</f>
        <v>100</v>
      </c>
      <c r="D22" s="4">
        <f>D9+D21</f>
        <v>484</v>
      </c>
      <c r="E22" s="5">
        <f>D22*100/$D$22</f>
        <v>100</v>
      </c>
      <c r="F22" s="4">
        <f>F9+F21</f>
        <v>301</v>
      </c>
      <c r="G22" s="5">
        <f>F22*100/$F$22</f>
        <v>100</v>
      </c>
      <c r="H22" s="4">
        <f>H9+H21</f>
        <v>183</v>
      </c>
      <c r="I22" s="5">
        <f>H22*100/$H$22</f>
        <v>100</v>
      </c>
      <c r="J22" s="5">
        <f>J9+J21</f>
        <v>377.7</v>
      </c>
      <c r="K22" s="5">
        <f>J22*100/$J$22</f>
        <v>100</v>
      </c>
    </row>
    <row r="23" spans="1:11" s="53" customFormat="1" ht="15" customHeight="1" x14ac:dyDescent="0.2">
      <c r="A23" s="50"/>
      <c r="B23" s="51"/>
      <c r="C23" s="50"/>
      <c r="D23" s="52"/>
      <c r="E23" s="50"/>
      <c r="F23" s="52"/>
      <c r="G23" s="50"/>
      <c r="H23" s="52"/>
      <c r="I23" s="50"/>
      <c r="J23" s="52"/>
      <c r="K23" s="50"/>
    </row>
    <row r="24" spans="1:11" s="53" customFormat="1" ht="15" customHeight="1" x14ac:dyDescent="0.2"/>
    <row r="25" spans="1:11" x14ac:dyDescent="0.2">
      <c r="A25" s="54" t="s">
        <v>39</v>
      </c>
    </row>
    <row r="29" spans="1:11" x14ac:dyDescent="0.2">
      <c r="A29" s="55"/>
    </row>
    <row r="31" spans="1:11" x14ac:dyDescent="0.2">
      <c r="A31" s="55"/>
      <c r="B31" s="2"/>
    </row>
    <row r="32" spans="1:11" x14ac:dyDescent="0.2">
      <c r="A32" s="55"/>
      <c r="B32" s="2"/>
    </row>
    <row r="33" spans="1:2" x14ac:dyDescent="0.2">
      <c r="A33" s="55"/>
      <c r="B33" s="2"/>
    </row>
    <row r="34" spans="1:2" x14ac:dyDescent="0.2">
      <c r="A34" s="55"/>
      <c r="B34" s="2"/>
    </row>
    <row r="35" spans="1:2" x14ac:dyDescent="0.2">
      <c r="A35" s="55"/>
      <c r="B35" s="2"/>
    </row>
    <row r="36" spans="1:2" x14ac:dyDescent="0.2">
      <c r="A36" s="55"/>
      <c r="B36" s="2"/>
    </row>
    <row r="37" spans="1:2" x14ac:dyDescent="0.2">
      <c r="A37" s="55"/>
      <c r="B37" s="56"/>
    </row>
    <row r="38" spans="1:2" x14ac:dyDescent="0.2">
      <c r="A38" s="55"/>
    </row>
    <row r="39" spans="1:2" x14ac:dyDescent="0.2">
      <c r="A39" s="55"/>
    </row>
    <row r="40" spans="1:2" x14ac:dyDescent="0.2">
      <c r="A40" s="55"/>
    </row>
  </sheetData>
  <mergeCells count="8">
    <mergeCell ref="J4:K4"/>
    <mergeCell ref="A1:I1"/>
    <mergeCell ref="A2:I2"/>
    <mergeCell ref="A3:I3"/>
    <mergeCell ref="B4:C4"/>
    <mergeCell ref="D4:E4"/>
    <mergeCell ref="F4:G4"/>
    <mergeCell ref="H4:I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I1"/>
    </sheetView>
  </sheetViews>
  <sheetFormatPr baseColWidth="10" defaultColWidth="9.42578125" defaultRowHeight="12.75" x14ac:dyDescent="0.2"/>
  <cols>
    <col min="1" max="1" width="47.85546875" customWidth="1"/>
    <col min="2" max="9" width="10.28515625" customWidth="1"/>
    <col min="257" max="257" width="47.85546875" customWidth="1"/>
    <col min="258" max="265" width="10.28515625" customWidth="1"/>
    <col min="513" max="513" width="47.85546875" customWidth="1"/>
    <col min="514" max="521" width="10.28515625" customWidth="1"/>
    <col min="769" max="769" width="47.85546875" customWidth="1"/>
    <col min="770" max="777" width="10.28515625" customWidth="1"/>
    <col min="1025" max="1025" width="47.85546875" customWidth="1"/>
    <col min="1026" max="1033" width="10.28515625" customWidth="1"/>
    <col min="1281" max="1281" width="47.85546875" customWidth="1"/>
    <col min="1282" max="1289" width="10.28515625" customWidth="1"/>
    <col min="1537" max="1537" width="47.85546875" customWidth="1"/>
    <col min="1538" max="1545" width="10.28515625" customWidth="1"/>
    <col min="1793" max="1793" width="47.85546875" customWidth="1"/>
    <col min="1794" max="1801" width="10.28515625" customWidth="1"/>
    <col min="2049" max="2049" width="47.85546875" customWidth="1"/>
    <col min="2050" max="2057" width="10.28515625" customWidth="1"/>
    <col min="2305" max="2305" width="47.85546875" customWidth="1"/>
    <col min="2306" max="2313" width="10.28515625" customWidth="1"/>
    <col min="2561" max="2561" width="47.85546875" customWidth="1"/>
    <col min="2562" max="2569" width="10.28515625" customWidth="1"/>
    <col min="2817" max="2817" width="47.85546875" customWidth="1"/>
    <col min="2818" max="2825" width="10.28515625" customWidth="1"/>
    <col min="3073" max="3073" width="47.85546875" customWidth="1"/>
    <col min="3074" max="3081" width="10.28515625" customWidth="1"/>
    <col min="3329" max="3329" width="47.85546875" customWidth="1"/>
    <col min="3330" max="3337" width="10.28515625" customWidth="1"/>
    <col min="3585" max="3585" width="47.85546875" customWidth="1"/>
    <col min="3586" max="3593" width="10.28515625" customWidth="1"/>
    <col min="3841" max="3841" width="47.85546875" customWidth="1"/>
    <col min="3842" max="3849" width="10.28515625" customWidth="1"/>
    <col min="4097" max="4097" width="47.85546875" customWidth="1"/>
    <col min="4098" max="4105" width="10.28515625" customWidth="1"/>
    <col min="4353" max="4353" width="47.85546875" customWidth="1"/>
    <col min="4354" max="4361" width="10.28515625" customWidth="1"/>
    <col min="4609" max="4609" width="47.85546875" customWidth="1"/>
    <col min="4610" max="4617" width="10.28515625" customWidth="1"/>
    <col min="4865" max="4865" width="47.85546875" customWidth="1"/>
    <col min="4866" max="4873" width="10.28515625" customWidth="1"/>
    <col min="5121" max="5121" width="47.85546875" customWidth="1"/>
    <col min="5122" max="5129" width="10.28515625" customWidth="1"/>
    <col min="5377" max="5377" width="47.85546875" customWidth="1"/>
    <col min="5378" max="5385" width="10.28515625" customWidth="1"/>
    <col min="5633" max="5633" width="47.85546875" customWidth="1"/>
    <col min="5634" max="5641" width="10.28515625" customWidth="1"/>
    <col min="5889" max="5889" width="47.85546875" customWidth="1"/>
    <col min="5890" max="5897" width="10.28515625" customWidth="1"/>
    <col min="6145" max="6145" width="47.85546875" customWidth="1"/>
    <col min="6146" max="6153" width="10.28515625" customWidth="1"/>
    <col min="6401" max="6401" width="47.85546875" customWidth="1"/>
    <col min="6402" max="6409" width="10.28515625" customWidth="1"/>
    <col min="6657" max="6657" width="47.85546875" customWidth="1"/>
    <col min="6658" max="6665" width="10.28515625" customWidth="1"/>
    <col min="6913" max="6913" width="47.85546875" customWidth="1"/>
    <col min="6914" max="6921" width="10.28515625" customWidth="1"/>
    <col min="7169" max="7169" width="47.85546875" customWidth="1"/>
    <col min="7170" max="7177" width="10.28515625" customWidth="1"/>
    <col min="7425" max="7425" width="47.85546875" customWidth="1"/>
    <col min="7426" max="7433" width="10.28515625" customWidth="1"/>
    <col min="7681" max="7681" width="47.85546875" customWidth="1"/>
    <col min="7682" max="7689" width="10.28515625" customWidth="1"/>
    <col min="7937" max="7937" width="47.85546875" customWidth="1"/>
    <col min="7938" max="7945" width="10.28515625" customWidth="1"/>
    <col min="8193" max="8193" width="47.85546875" customWidth="1"/>
    <col min="8194" max="8201" width="10.28515625" customWidth="1"/>
    <col min="8449" max="8449" width="47.85546875" customWidth="1"/>
    <col min="8450" max="8457" width="10.28515625" customWidth="1"/>
    <col min="8705" max="8705" width="47.85546875" customWidth="1"/>
    <col min="8706" max="8713" width="10.28515625" customWidth="1"/>
    <col min="8961" max="8961" width="47.85546875" customWidth="1"/>
    <col min="8962" max="8969" width="10.28515625" customWidth="1"/>
    <col min="9217" max="9217" width="47.85546875" customWidth="1"/>
    <col min="9218" max="9225" width="10.28515625" customWidth="1"/>
    <col min="9473" max="9473" width="47.85546875" customWidth="1"/>
    <col min="9474" max="9481" width="10.28515625" customWidth="1"/>
    <col min="9729" max="9729" width="47.85546875" customWidth="1"/>
    <col min="9730" max="9737" width="10.28515625" customWidth="1"/>
    <col min="9985" max="9985" width="47.85546875" customWidth="1"/>
    <col min="9986" max="9993" width="10.28515625" customWidth="1"/>
    <col min="10241" max="10241" width="47.85546875" customWidth="1"/>
    <col min="10242" max="10249" width="10.28515625" customWidth="1"/>
    <col min="10497" max="10497" width="47.85546875" customWidth="1"/>
    <col min="10498" max="10505" width="10.28515625" customWidth="1"/>
    <col min="10753" max="10753" width="47.85546875" customWidth="1"/>
    <col min="10754" max="10761" width="10.28515625" customWidth="1"/>
    <col min="11009" max="11009" width="47.85546875" customWidth="1"/>
    <col min="11010" max="11017" width="10.28515625" customWidth="1"/>
    <col min="11265" max="11265" width="47.85546875" customWidth="1"/>
    <col min="11266" max="11273" width="10.28515625" customWidth="1"/>
    <col min="11521" max="11521" width="47.85546875" customWidth="1"/>
    <col min="11522" max="11529" width="10.28515625" customWidth="1"/>
    <col min="11777" max="11777" width="47.85546875" customWidth="1"/>
    <col min="11778" max="11785" width="10.28515625" customWidth="1"/>
    <col min="12033" max="12033" width="47.85546875" customWidth="1"/>
    <col min="12034" max="12041" width="10.28515625" customWidth="1"/>
    <col min="12289" max="12289" width="47.85546875" customWidth="1"/>
    <col min="12290" max="12297" width="10.28515625" customWidth="1"/>
    <col min="12545" max="12545" width="47.85546875" customWidth="1"/>
    <col min="12546" max="12553" width="10.28515625" customWidth="1"/>
    <col min="12801" max="12801" width="47.85546875" customWidth="1"/>
    <col min="12802" max="12809" width="10.28515625" customWidth="1"/>
    <col min="13057" max="13057" width="47.85546875" customWidth="1"/>
    <col min="13058" max="13065" width="10.28515625" customWidth="1"/>
    <col min="13313" max="13313" width="47.85546875" customWidth="1"/>
    <col min="13314" max="13321" width="10.28515625" customWidth="1"/>
    <col min="13569" max="13569" width="47.85546875" customWidth="1"/>
    <col min="13570" max="13577" width="10.28515625" customWidth="1"/>
    <col min="13825" max="13825" width="47.85546875" customWidth="1"/>
    <col min="13826" max="13833" width="10.28515625" customWidth="1"/>
    <col min="14081" max="14081" width="47.85546875" customWidth="1"/>
    <col min="14082" max="14089" width="10.28515625" customWidth="1"/>
    <col min="14337" max="14337" width="47.85546875" customWidth="1"/>
    <col min="14338" max="14345" width="10.28515625" customWidth="1"/>
    <col min="14593" max="14593" width="47.85546875" customWidth="1"/>
    <col min="14594" max="14601" width="10.28515625" customWidth="1"/>
    <col min="14849" max="14849" width="47.85546875" customWidth="1"/>
    <col min="14850" max="14857" width="10.28515625" customWidth="1"/>
    <col min="15105" max="15105" width="47.85546875" customWidth="1"/>
    <col min="15106" max="15113" width="10.28515625" customWidth="1"/>
    <col min="15361" max="15361" width="47.85546875" customWidth="1"/>
    <col min="15362" max="15369" width="10.28515625" customWidth="1"/>
    <col min="15617" max="15617" width="47.85546875" customWidth="1"/>
    <col min="15618" max="15625" width="10.28515625" customWidth="1"/>
    <col min="15873" max="15873" width="47.85546875" customWidth="1"/>
    <col min="15874" max="15881" width="10.28515625" customWidth="1"/>
    <col min="16129" max="16129" width="47.85546875" customWidth="1"/>
    <col min="16130" max="16137" width="10.28515625" customWidth="1"/>
  </cols>
  <sheetData>
    <row r="1" spans="1:11" ht="20.100000000000001" customHeight="1" x14ac:dyDescent="0.25">
      <c r="A1" s="31" t="s">
        <v>28</v>
      </c>
      <c r="B1" s="32"/>
      <c r="C1" s="32"/>
      <c r="D1" s="32"/>
      <c r="E1" s="32"/>
      <c r="F1" s="32"/>
      <c r="G1" s="32"/>
      <c r="H1" s="32"/>
      <c r="I1" s="32"/>
    </row>
    <row r="2" spans="1:11" x14ac:dyDescent="0.2">
      <c r="A2" s="33" t="s">
        <v>40</v>
      </c>
      <c r="B2" s="32"/>
      <c r="C2" s="32"/>
      <c r="D2" s="32"/>
      <c r="E2" s="32"/>
      <c r="F2" s="32"/>
      <c r="G2" s="32"/>
      <c r="H2" s="32"/>
      <c r="I2" s="32"/>
    </row>
    <row r="3" spans="1:11" x14ac:dyDescent="0.2">
      <c r="A3" s="34"/>
      <c r="B3" s="34"/>
      <c r="C3" s="34"/>
      <c r="D3" s="34"/>
      <c r="E3" s="34"/>
      <c r="F3" s="34"/>
      <c r="G3" s="34"/>
      <c r="H3" s="34"/>
      <c r="I3" s="34"/>
    </row>
    <row r="4" spans="1:11" s="37" customFormat="1" ht="20.100000000000001" customHeight="1" x14ac:dyDescent="0.2">
      <c r="A4" s="35" t="s">
        <v>7</v>
      </c>
      <c r="B4" s="36" t="s">
        <v>0</v>
      </c>
      <c r="C4" s="36"/>
      <c r="D4" s="36" t="s">
        <v>1</v>
      </c>
      <c r="E4" s="36"/>
      <c r="F4" s="36" t="s">
        <v>2</v>
      </c>
      <c r="G4" s="36"/>
      <c r="H4" s="36" t="s">
        <v>3</v>
      </c>
      <c r="I4" s="36"/>
    </row>
    <row r="5" spans="1:11" s="41" customFormat="1" ht="20.100000000000001" customHeight="1" x14ac:dyDescent="0.2">
      <c r="A5" s="38"/>
      <c r="B5" s="39" t="s">
        <v>4</v>
      </c>
      <c r="C5" s="40" t="s">
        <v>5</v>
      </c>
      <c r="D5" s="39" t="s">
        <v>4</v>
      </c>
      <c r="E5" s="40" t="s">
        <v>5</v>
      </c>
      <c r="F5" s="39" t="s">
        <v>4</v>
      </c>
      <c r="G5" s="40" t="s">
        <v>5</v>
      </c>
      <c r="H5" s="39" t="s">
        <v>4</v>
      </c>
      <c r="I5" s="40" t="s">
        <v>5</v>
      </c>
      <c r="J5" s="57"/>
    </row>
    <row r="6" spans="1:11" s="41" customFormat="1" ht="12.75" customHeight="1" x14ac:dyDescent="0.2">
      <c r="A6" s="42"/>
      <c r="C6" s="43"/>
      <c r="E6" s="43"/>
      <c r="G6" s="43"/>
      <c r="I6" s="43"/>
      <c r="J6" s="57"/>
    </row>
    <row r="7" spans="1:11" s="41" customFormat="1" ht="15" customHeight="1" x14ac:dyDescent="0.2">
      <c r="A7" s="44" t="s">
        <v>30</v>
      </c>
      <c r="B7" s="1">
        <v>24</v>
      </c>
      <c r="C7" s="2">
        <f>B7*100/$B$24</f>
        <v>8.3044982698961931</v>
      </c>
      <c r="D7" s="19">
        <v>35</v>
      </c>
      <c r="E7" s="2">
        <f>D7*100/$D$24</f>
        <v>7.5593952483801292</v>
      </c>
      <c r="F7" s="19">
        <v>23</v>
      </c>
      <c r="G7" s="2">
        <f>F7*100/$F$24</f>
        <v>8.1560283687943258</v>
      </c>
      <c r="H7" s="19">
        <v>12</v>
      </c>
      <c r="I7" s="2">
        <f>H7*100/$H$24</f>
        <v>6.6298342541436464</v>
      </c>
      <c r="J7" s="58"/>
    </row>
    <row r="8" spans="1:11" s="41" customFormat="1" ht="15" customHeight="1" x14ac:dyDescent="0.2">
      <c r="A8" s="45" t="s">
        <v>8</v>
      </c>
      <c r="B8" s="3">
        <v>35</v>
      </c>
      <c r="C8" s="2">
        <f>B8*100/$B$24</f>
        <v>12.110726643598616</v>
      </c>
      <c r="D8" s="3">
        <v>76</v>
      </c>
      <c r="E8" s="2">
        <f>D8*100/$D$24</f>
        <v>16.414686825053995</v>
      </c>
      <c r="F8" s="3">
        <v>62</v>
      </c>
      <c r="G8" s="2">
        <f>F8*100/$F$24</f>
        <v>21.98581560283688</v>
      </c>
      <c r="H8" s="19">
        <v>14</v>
      </c>
      <c r="I8" s="2">
        <f>H8*100/$H$24</f>
        <v>7.7348066298342539</v>
      </c>
      <c r="J8" s="58"/>
    </row>
    <row r="9" spans="1:11" s="41" customFormat="1" ht="15" customHeight="1" x14ac:dyDescent="0.2">
      <c r="A9" s="46" t="s">
        <v>9</v>
      </c>
      <c r="B9" s="4">
        <f>SUM(B7:B8)</f>
        <v>59</v>
      </c>
      <c r="C9" s="5">
        <f>B9*100/$B$24</f>
        <v>20.415224913494811</v>
      </c>
      <c r="D9" s="4">
        <f>SUM(D7:D8)</f>
        <v>111</v>
      </c>
      <c r="E9" s="5">
        <f>D9*100/$D$24</f>
        <v>23.974082073434126</v>
      </c>
      <c r="F9" s="4">
        <f>SUM(F7:F8)</f>
        <v>85</v>
      </c>
      <c r="G9" s="5">
        <f>F9*100/$F$24</f>
        <v>30.141843971631207</v>
      </c>
      <c r="H9" s="4">
        <v>26</v>
      </c>
      <c r="I9" s="5">
        <f>H9*100/$H$24</f>
        <v>14.3646408839779</v>
      </c>
      <c r="J9" s="58"/>
    </row>
    <row r="10" spans="1:11" s="41" customFormat="1" ht="21" customHeight="1" x14ac:dyDescent="0.2">
      <c r="A10" s="46"/>
      <c r="B10" s="3"/>
      <c r="C10" s="2"/>
      <c r="D10" s="3"/>
      <c r="E10" s="2"/>
      <c r="F10" s="3"/>
      <c r="G10" s="2"/>
      <c r="H10" s="3"/>
      <c r="I10" s="2"/>
      <c r="J10" s="58"/>
      <c r="K10" s="59"/>
    </row>
    <row r="11" spans="1:11" s="41" customFormat="1" ht="15" customHeight="1" x14ac:dyDescent="0.2">
      <c r="A11" s="47" t="s">
        <v>31</v>
      </c>
      <c r="B11" s="3">
        <v>52</v>
      </c>
      <c r="C11" s="2">
        <f t="shared" ref="C11:C22" si="0">B11*100/$B$24</f>
        <v>17.993079584775085</v>
      </c>
      <c r="D11" s="3">
        <v>75</v>
      </c>
      <c r="E11" s="2">
        <f t="shared" ref="E11:E22" si="1">D11*100/$D$24</f>
        <v>16.198704103671705</v>
      </c>
      <c r="F11" s="3">
        <v>40</v>
      </c>
      <c r="G11" s="2">
        <f t="shared" ref="G11:G22" si="2">F11*100/$F$24</f>
        <v>14.184397163120567</v>
      </c>
      <c r="H11" s="19">
        <v>35</v>
      </c>
      <c r="I11" s="2">
        <f t="shared" ref="I11:I22" si="3">H11*100/$H$24</f>
        <v>19.337016574585636</v>
      </c>
      <c r="J11" s="58"/>
    </row>
    <row r="12" spans="1:11" s="41" customFormat="1" ht="15" customHeight="1" x14ac:dyDescent="0.2">
      <c r="A12" s="47" t="s">
        <v>32</v>
      </c>
      <c r="B12" s="3">
        <v>5</v>
      </c>
      <c r="C12" s="2">
        <f t="shared" si="0"/>
        <v>1.7301038062283738</v>
      </c>
      <c r="D12" s="3">
        <v>10</v>
      </c>
      <c r="E12" s="2">
        <f t="shared" si="1"/>
        <v>2.159827213822894</v>
      </c>
      <c r="F12" s="3">
        <v>7</v>
      </c>
      <c r="G12" s="2">
        <f t="shared" si="2"/>
        <v>2.4822695035460991</v>
      </c>
      <c r="H12" s="19">
        <v>3</v>
      </c>
      <c r="I12" s="2">
        <f t="shared" si="3"/>
        <v>1.6574585635359116</v>
      </c>
      <c r="J12" s="58"/>
    </row>
    <row r="13" spans="1:11" s="41" customFormat="1" ht="15" customHeight="1" x14ac:dyDescent="0.2">
      <c r="A13" s="47" t="s">
        <v>10</v>
      </c>
      <c r="B13" s="3">
        <v>6</v>
      </c>
      <c r="C13" s="2">
        <f t="shared" si="0"/>
        <v>2.0761245674740483</v>
      </c>
      <c r="D13" s="3">
        <v>28</v>
      </c>
      <c r="E13" s="2">
        <f t="shared" si="1"/>
        <v>6.0475161987041037</v>
      </c>
      <c r="F13" s="3">
        <v>18</v>
      </c>
      <c r="G13" s="2">
        <f t="shared" si="2"/>
        <v>6.3829787234042552</v>
      </c>
      <c r="H13" s="19">
        <v>10</v>
      </c>
      <c r="I13" s="2">
        <f t="shared" si="3"/>
        <v>5.5248618784530388</v>
      </c>
      <c r="J13" s="58"/>
    </row>
    <row r="14" spans="1:11" s="41" customFormat="1" ht="15" customHeight="1" x14ac:dyDescent="0.2">
      <c r="A14" s="47" t="s">
        <v>11</v>
      </c>
      <c r="B14" s="3">
        <v>23</v>
      </c>
      <c r="C14" s="2">
        <f t="shared" si="0"/>
        <v>7.9584775086505193</v>
      </c>
      <c r="D14" s="3">
        <v>24</v>
      </c>
      <c r="E14" s="2">
        <f t="shared" si="1"/>
        <v>5.1835853131749463</v>
      </c>
      <c r="F14" s="3">
        <v>15</v>
      </c>
      <c r="G14" s="2">
        <f t="shared" si="2"/>
        <v>5.3191489361702127</v>
      </c>
      <c r="H14" s="19">
        <v>9</v>
      </c>
      <c r="I14" s="2">
        <f t="shared" si="3"/>
        <v>4.972375690607735</v>
      </c>
      <c r="J14" s="58"/>
    </row>
    <row r="15" spans="1:11" s="41" customFormat="1" ht="15" customHeight="1" x14ac:dyDescent="0.2">
      <c r="A15" s="44" t="s">
        <v>33</v>
      </c>
      <c r="B15" s="3">
        <v>13</v>
      </c>
      <c r="C15" s="2">
        <f t="shared" si="0"/>
        <v>4.4982698961937713</v>
      </c>
      <c r="D15" s="3">
        <v>28</v>
      </c>
      <c r="E15" s="2">
        <f t="shared" si="1"/>
        <v>6.0475161987041037</v>
      </c>
      <c r="F15" s="3">
        <v>18</v>
      </c>
      <c r="G15" s="2">
        <f t="shared" si="2"/>
        <v>6.3829787234042552</v>
      </c>
      <c r="H15" s="19">
        <v>10</v>
      </c>
      <c r="I15" s="2">
        <f t="shared" si="3"/>
        <v>5.5248618784530388</v>
      </c>
      <c r="J15" s="58"/>
    </row>
    <row r="16" spans="1:11" s="41" customFormat="1" ht="15" customHeight="1" x14ac:dyDescent="0.2">
      <c r="A16" s="47" t="s">
        <v>34</v>
      </c>
      <c r="B16" s="3">
        <v>9</v>
      </c>
      <c r="C16" s="2">
        <f t="shared" si="0"/>
        <v>3.1141868512110729</v>
      </c>
      <c r="D16" s="3">
        <v>12</v>
      </c>
      <c r="E16" s="2">
        <f t="shared" si="1"/>
        <v>2.5917926565874732</v>
      </c>
      <c r="F16" s="3">
        <v>2</v>
      </c>
      <c r="G16" s="2">
        <f t="shared" si="2"/>
        <v>0.70921985815602839</v>
      </c>
      <c r="H16" s="19">
        <v>10</v>
      </c>
      <c r="I16" s="2">
        <f t="shared" si="3"/>
        <v>5.5248618784530388</v>
      </c>
      <c r="J16" s="58"/>
    </row>
    <row r="17" spans="1:11" s="41" customFormat="1" ht="24" x14ac:dyDescent="0.2">
      <c r="A17" s="47" t="s">
        <v>35</v>
      </c>
      <c r="B17" s="3">
        <v>67</v>
      </c>
      <c r="C17" s="2">
        <f t="shared" si="0"/>
        <v>23.183391003460208</v>
      </c>
      <c r="D17" s="3">
        <v>89</v>
      </c>
      <c r="E17" s="2">
        <f t="shared" si="1"/>
        <v>19.22246220302376</v>
      </c>
      <c r="F17" s="3">
        <v>61</v>
      </c>
      <c r="G17" s="2">
        <f t="shared" si="2"/>
        <v>21.631205673758867</v>
      </c>
      <c r="H17" s="19">
        <v>28</v>
      </c>
      <c r="I17" s="2">
        <f t="shared" si="3"/>
        <v>15.469613259668508</v>
      </c>
      <c r="J17" s="58"/>
    </row>
    <row r="18" spans="1:11" s="41" customFormat="1" ht="15" customHeight="1" x14ac:dyDescent="0.2">
      <c r="A18" s="47" t="s">
        <v>36</v>
      </c>
      <c r="B18" s="3">
        <v>26</v>
      </c>
      <c r="C18" s="2">
        <f t="shared" si="0"/>
        <v>8.9965397923875425</v>
      </c>
      <c r="D18" s="3">
        <v>48</v>
      </c>
      <c r="E18" s="2">
        <f t="shared" si="1"/>
        <v>10.367170626349893</v>
      </c>
      <c r="F18" s="3">
        <v>21</v>
      </c>
      <c r="G18" s="2">
        <f t="shared" si="2"/>
        <v>7.4468085106382977</v>
      </c>
      <c r="H18" s="19">
        <v>27</v>
      </c>
      <c r="I18" s="2">
        <f t="shared" si="3"/>
        <v>14.917127071823204</v>
      </c>
      <c r="J18" s="58"/>
    </row>
    <row r="19" spans="1:11" s="41" customFormat="1" ht="15" customHeight="1" x14ac:dyDescent="0.2">
      <c r="A19" s="44" t="s">
        <v>37</v>
      </c>
      <c r="B19" s="3">
        <v>3</v>
      </c>
      <c r="C19" s="2">
        <f t="shared" si="0"/>
        <v>1.0380622837370241</v>
      </c>
      <c r="D19" s="3">
        <v>4</v>
      </c>
      <c r="E19" s="2">
        <f t="shared" si="1"/>
        <v>0.86393088552915764</v>
      </c>
      <c r="F19" s="3">
        <v>2</v>
      </c>
      <c r="G19" s="2">
        <f t="shared" si="2"/>
        <v>0.70921985815602839</v>
      </c>
      <c r="H19" s="19">
        <v>2</v>
      </c>
      <c r="I19" s="2">
        <f t="shared" si="3"/>
        <v>1.1049723756906078</v>
      </c>
      <c r="J19" s="58"/>
    </row>
    <row r="20" spans="1:11" s="41" customFormat="1" ht="15" customHeight="1" x14ac:dyDescent="0.2">
      <c r="A20" s="44" t="s">
        <v>12</v>
      </c>
      <c r="B20" s="3">
        <v>13</v>
      </c>
      <c r="C20" s="2">
        <f t="shared" si="0"/>
        <v>4.4982698961937713</v>
      </c>
      <c r="D20" s="3">
        <v>16</v>
      </c>
      <c r="E20" s="2">
        <f t="shared" si="1"/>
        <v>3.4557235421166306</v>
      </c>
      <c r="F20" s="3">
        <v>3</v>
      </c>
      <c r="G20" s="2">
        <f t="shared" si="2"/>
        <v>1.0638297872340425</v>
      </c>
      <c r="H20" s="19">
        <v>13</v>
      </c>
      <c r="I20" s="2">
        <f t="shared" si="3"/>
        <v>7.1823204419889501</v>
      </c>
      <c r="J20" s="58"/>
    </row>
    <row r="21" spans="1:11" s="41" customFormat="1" ht="15" customHeight="1" x14ac:dyDescent="0.2">
      <c r="A21" s="47" t="s">
        <v>38</v>
      </c>
      <c r="B21" s="3">
        <v>13</v>
      </c>
      <c r="C21" s="2">
        <f t="shared" si="0"/>
        <v>4.4982698961937713</v>
      </c>
      <c r="D21" s="3">
        <v>18</v>
      </c>
      <c r="E21" s="2">
        <f t="shared" si="1"/>
        <v>3.8876889848812093</v>
      </c>
      <c r="F21" s="3">
        <v>10</v>
      </c>
      <c r="G21" s="2">
        <f t="shared" si="2"/>
        <v>3.5460992907801416</v>
      </c>
      <c r="H21" s="19">
        <v>8</v>
      </c>
      <c r="I21" s="2">
        <f t="shared" si="3"/>
        <v>4.4198895027624312</v>
      </c>
      <c r="J21" s="58"/>
    </row>
    <row r="22" spans="1:11" s="41" customFormat="1" ht="15" customHeight="1" x14ac:dyDescent="0.2">
      <c r="A22" s="48" t="s">
        <v>13</v>
      </c>
      <c r="B22" s="4">
        <f>SUM(B11:B21)</f>
        <v>230</v>
      </c>
      <c r="C22" s="5">
        <f t="shared" si="0"/>
        <v>79.584775086505189</v>
      </c>
      <c r="D22" s="4">
        <f>SUM(D11:D21)</f>
        <v>352</v>
      </c>
      <c r="E22" s="5">
        <f t="shared" si="1"/>
        <v>76.025917926565882</v>
      </c>
      <c r="F22" s="4">
        <f>SUM(F11:F21)</f>
        <v>197</v>
      </c>
      <c r="G22" s="5">
        <f t="shared" si="2"/>
        <v>69.858156028368796</v>
      </c>
      <c r="H22" s="4">
        <v>155</v>
      </c>
      <c r="I22" s="5">
        <f t="shared" si="3"/>
        <v>85.635359116022101</v>
      </c>
      <c r="J22" s="58"/>
    </row>
    <row r="23" spans="1:11" s="41" customFormat="1" ht="21" customHeight="1" x14ac:dyDescent="0.2">
      <c r="A23" s="48"/>
      <c r="B23" s="4"/>
      <c r="C23" s="2"/>
      <c r="D23" s="60"/>
      <c r="E23" s="5"/>
      <c r="F23" s="4"/>
      <c r="G23" s="5"/>
      <c r="H23" s="4"/>
      <c r="I23" s="5"/>
      <c r="J23" s="58"/>
    </row>
    <row r="24" spans="1:11" s="41" customFormat="1" ht="15" customHeight="1" x14ac:dyDescent="0.2">
      <c r="A24" s="49" t="s">
        <v>6</v>
      </c>
      <c r="B24" s="4">
        <f>B9+B22</f>
        <v>289</v>
      </c>
      <c r="C24" s="5">
        <f>B24*100/$B$24</f>
        <v>100</v>
      </c>
      <c r="D24" s="4">
        <f>D9+D22</f>
        <v>463</v>
      </c>
      <c r="E24" s="5">
        <f>D24*100/$D$24</f>
        <v>100</v>
      </c>
      <c r="F24" s="4">
        <f>F9+F22</f>
        <v>282</v>
      </c>
      <c r="G24" s="5">
        <f>F24*100/$F$24</f>
        <v>100</v>
      </c>
      <c r="H24" s="4">
        <v>181</v>
      </c>
      <c r="I24" s="5">
        <f>H24*100/$H$24</f>
        <v>100</v>
      </c>
      <c r="J24" s="58"/>
      <c r="K24" s="59"/>
    </row>
    <row r="25" spans="1:11" s="53" customFormat="1" ht="15" customHeight="1" x14ac:dyDescent="0.2">
      <c r="A25" s="50"/>
      <c r="B25" s="51"/>
      <c r="C25" s="50"/>
      <c r="D25" s="52"/>
      <c r="E25" s="50"/>
      <c r="F25" s="52"/>
      <c r="G25" s="50"/>
      <c r="H25" s="52"/>
      <c r="I25" s="50"/>
      <c r="J25" s="61"/>
    </row>
    <row r="26" spans="1:11" s="53" customFormat="1" ht="15" customHeight="1" x14ac:dyDescent="0.2"/>
    <row r="27" spans="1:11" x14ac:dyDescent="0.2">
      <c r="A27" s="54" t="s">
        <v>41</v>
      </c>
    </row>
    <row r="31" spans="1:11" x14ac:dyDescent="0.2">
      <c r="A31" s="55"/>
    </row>
    <row r="33" spans="1:2" x14ac:dyDescent="0.2">
      <c r="A33" s="55"/>
      <c r="B33" s="2"/>
    </row>
    <row r="34" spans="1:2" x14ac:dyDescent="0.2">
      <c r="A34" s="55"/>
      <c r="B34" s="2"/>
    </row>
    <row r="35" spans="1:2" x14ac:dyDescent="0.2">
      <c r="A35" s="55"/>
      <c r="B35" s="2"/>
    </row>
    <row r="36" spans="1:2" x14ac:dyDescent="0.2">
      <c r="A36" s="55"/>
      <c r="B36" s="2"/>
    </row>
    <row r="37" spans="1:2" x14ac:dyDescent="0.2">
      <c r="A37" s="55"/>
      <c r="B37" s="2"/>
    </row>
    <row r="38" spans="1:2" x14ac:dyDescent="0.2">
      <c r="A38" s="55"/>
      <c r="B38" s="2"/>
    </row>
    <row r="39" spans="1:2" x14ac:dyDescent="0.2">
      <c r="A39" s="55"/>
      <c r="B39" s="56"/>
    </row>
    <row r="40" spans="1:2" x14ac:dyDescent="0.2">
      <c r="A40" s="55"/>
    </row>
    <row r="41" spans="1:2" x14ac:dyDescent="0.2">
      <c r="A41" s="55"/>
    </row>
    <row r="42" spans="1:2" x14ac:dyDescent="0.2">
      <c r="A42" s="55"/>
    </row>
  </sheetData>
  <mergeCells count="7">
    <mergeCell ref="A1:I1"/>
    <mergeCell ref="A2:I2"/>
    <mergeCell ref="A3:I3"/>
    <mergeCell ref="B4:C4"/>
    <mergeCell ref="D4:E4"/>
    <mergeCell ref="F4:G4"/>
    <mergeCell ref="H4:I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I1"/>
    </sheetView>
  </sheetViews>
  <sheetFormatPr baseColWidth="10" defaultColWidth="9.42578125" defaultRowHeight="12.75" x14ac:dyDescent="0.2"/>
  <cols>
    <col min="1" max="1" width="47.85546875" customWidth="1"/>
    <col min="2" max="9" width="10.28515625" customWidth="1"/>
    <col min="257" max="257" width="47.85546875" customWidth="1"/>
    <col min="258" max="265" width="10.28515625" customWidth="1"/>
    <col min="513" max="513" width="47.85546875" customWidth="1"/>
    <col min="514" max="521" width="10.28515625" customWidth="1"/>
    <col min="769" max="769" width="47.85546875" customWidth="1"/>
    <col min="770" max="777" width="10.28515625" customWidth="1"/>
    <col min="1025" max="1025" width="47.85546875" customWidth="1"/>
    <col min="1026" max="1033" width="10.28515625" customWidth="1"/>
    <col min="1281" max="1281" width="47.85546875" customWidth="1"/>
    <col min="1282" max="1289" width="10.28515625" customWidth="1"/>
    <col min="1537" max="1537" width="47.85546875" customWidth="1"/>
    <col min="1538" max="1545" width="10.28515625" customWidth="1"/>
    <col min="1793" max="1793" width="47.85546875" customWidth="1"/>
    <col min="1794" max="1801" width="10.28515625" customWidth="1"/>
    <col min="2049" max="2049" width="47.85546875" customWidth="1"/>
    <col min="2050" max="2057" width="10.28515625" customWidth="1"/>
    <col min="2305" max="2305" width="47.85546875" customWidth="1"/>
    <col min="2306" max="2313" width="10.28515625" customWidth="1"/>
    <col min="2561" max="2561" width="47.85546875" customWidth="1"/>
    <col min="2562" max="2569" width="10.28515625" customWidth="1"/>
    <col min="2817" max="2817" width="47.85546875" customWidth="1"/>
    <col min="2818" max="2825" width="10.28515625" customWidth="1"/>
    <col min="3073" max="3073" width="47.85546875" customWidth="1"/>
    <col min="3074" max="3081" width="10.28515625" customWidth="1"/>
    <col min="3329" max="3329" width="47.85546875" customWidth="1"/>
    <col min="3330" max="3337" width="10.28515625" customWidth="1"/>
    <col min="3585" max="3585" width="47.85546875" customWidth="1"/>
    <col min="3586" max="3593" width="10.28515625" customWidth="1"/>
    <col min="3841" max="3841" width="47.85546875" customWidth="1"/>
    <col min="3842" max="3849" width="10.28515625" customWidth="1"/>
    <col min="4097" max="4097" width="47.85546875" customWidth="1"/>
    <col min="4098" max="4105" width="10.28515625" customWidth="1"/>
    <col min="4353" max="4353" width="47.85546875" customWidth="1"/>
    <col min="4354" max="4361" width="10.28515625" customWidth="1"/>
    <col min="4609" max="4609" width="47.85546875" customWidth="1"/>
    <col min="4610" max="4617" width="10.28515625" customWidth="1"/>
    <col min="4865" max="4865" width="47.85546875" customWidth="1"/>
    <col min="4866" max="4873" width="10.28515625" customWidth="1"/>
    <col min="5121" max="5121" width="47.85546875" customWidth="1"/>
    <col min="5122" max="5129" width="10.28515625" customWidth="1"/>
    <col min="5377" max="5377" width="47.85546875" customWidth="1"/>
    <col min="5378" max="5385" width="10.28515625" customWidth="1"/>
    <col min="5633" max="5633" width="47.85546875" customWidth="1"/>
    <col min="5634" max="5641" width="10.28515625" customWidth="1"/>
    <col min="5889" max="5889" width="47.85546875" customWidth="1"/>
    <col min="5890" max="5897" width="10.28515625" customWidth="1"/>
    <col min="6145" max="6145" width="47.85546875" customWidth="1"/>
    <col min="6146" max="6153" width="10.28515625" customWidth="1"/>
    <col min="6401" max="6401" width="47.85546875" customWidth="1"/>
    <col min="6402" max="6409" width="10.28515625" customWidth="1"/>
    <col min="6657" max="6657" width="47.85546875" customWidth="1"/>
    <col min="6658" max="6665" width="10.28515625" customWidth="1"/>
    <col min="6913" max="6913" width="47.85546875" customWidth="1"/>
    <col min="6914" max="6921" width="10.28515625" customWidth="1"/>
    <col min="7169" max="7169" width="47.85546875" customWidth="1"/>
    <col min="7170" max="7177" width="10.28515625" customWidth="1"/>
    <col min="7425" max="7425" width="47.85546875" customWidth="1"/>
    <col min="7426" max="7433" width="10.28515625" customWidth="1"/>
    <col min="7681" max="7681" width="47.85546875" customWidth="1"/>
    <col min="7682" max="7689" width="10.28515625" customWidth="1"/>
    <col min="7937" max="7937" width="47.85546875" customWidth="1"/>
    <col min="7938" max="7945" width="10.28515625" customWidth="1"/>
    <col min="8193" max="8193" width="47.85546875" customWidth="1"/>
    <col min="8194" max="8201" width="10.28515625" customWidth="1"/>
    <col min="8449" max="8449" width="47.85546875" customWidth="1"/>
    <col min="8450" max="8457" width="10.28515625" customWidth="1"/>
    <col min="8705" max="8705" width="47.85546875" customWidth="1"/>
    <col min="8706" max="8713" width="10.28515625" customWidth="1"/>
    <col min="8961" max="8961" width="47.85546875" customWidth="1"/>
    <col min="8962" max="8969" width="10.28515625" customWidth="1"/>
    <col min="9217" max="9217" width="47.85546875" customWidth="1"/>
    <col min="9218" max="9225" width="10.28515625" customWidth="1"/>
    <col min="9473" max="9473" width="47.85546875" customWidth="1"/>
    <col min="9474" max="9481" width="10.28515625" customWidth="1"/>
    <col min="9729" max="9729" width="47.85546875" customWidth="1"/>
    <col min="9730" max="9737" width="10.28515625" customWidth="1"/>
    <col min="9985" max="9985" width="47.85546875" customWidth="1"/>
    <col min="9986" max="9993" width="10.28515625" customWidth="1"/>
    <col min="10241" max="10241" width="47.85546875" customWidth="1"/>
    <col min="10242" max="10249" width="10.28515625" customWidth="1"/>
    <col min="10497" max="10497" width="47.85546875" customWidth="1"/>
    <col min="10498" max="10505" width="10.28515625" customWidth="1"/>
    <col min="10753" max="10753" width="47.85546875" customWidth="1"/>
    <col min="10754" max="10761" width="10.28515625" customWidth="1"/>
    <col min="11009" max="11009" width="47.85546875" customWidth="1"/>
    <col min="11010" max="11017" width="10.28515625" customWidth="1"/>
    <col min="11265" max="11265" width="47.85546875" customWidth="1"/>
    <col min="11266" max="11273" width="10.28515625" customWidth="1"/>
    <col min="11521" max="11521" width="47.85546875" customWidth="1"/>
    <col min="11522" max="11529" width="10.28515625" customWidth="1"/>
    <col min="11777" max="11777" width="47.85546875" customWidth="1"/>
    <col min="11778" max="11785" width="10.28515625" customWidth="1"/>
    <col min="12033" max="12033" width="47.85546875" customWidth="1"/>
    <col min="12034" max="12041" width="10.28515625" customWidth="1"/>
    <col min="12289" max="12289" width="47.85546875" customWidth="1"/>
    <col min="12290" max="12297" width="10.28515625" customWidth="1"/>
    <col min="12545" max="12545" width="47.85546875" customWidth="1"/>
    <col min="12546" max="12553" width="10.28515625" customWidth="1"/>
    <col min="12801" max="12801" width="47.85546875" customWidth="1"/>
    <col min="12802" max="12809" width="10.28515625" customWidth="1"/>
    <col min="13057" max="13057" width="47.85546875" customWidth="1"/>
    <col min="13058" max="13065" width="10.28515625" customWidth="1"/>
    <col min="13313" max="13313" width="47.85546875" customWidth="1"/>
    <col min="13314" max="13321" width="10.28515625" customWidth="1"/>
    <col min="13569" max="13569" width="47.85546875" customWidth="1"/>
    <col min="13570" max="13577" width="10.28515625" customWidth="1"/>
    <col min="13825" max="13825" width="47.85546875" customWidth="1"/>
    <col min="13826" max="13833" width="10.28515625" customWidth="1"/>
    <col min="14081" max="14081" width="47.85546875" customWidth="1"/>
    <col min="14082" max="14089" width="10.28515625" customWidth="1"/>
    <col min="14337" max="14337" width="47.85546875" customWidth="1"/>
    <col min="14338" max="14345" width="10.28515625" customWidth="1"/>
    <col min="14593" max="14593" width="47.85546875" customWidth="1"/>
    <col min="14594" max="14601" width="10.28515625" customWidth="1"/>
    <col min="14849" max="14849" width="47.85546875" customWidth="1"/>
    <col min="14850" max="14857" width="10.28515625" customWidth="1"/>
    <col min="15105" max="15105" width="47.85546875" customWidth="1"/>
    <col min="15106" max="15113" width="10.28515625" customWidth="1"/>
    <col min="15361" max="15361" width="47.85546875" customWidth="1"/>
    <col min="15362" max="15369" width="10.28515625" customWidth="1"/>
    <col min="15617" max="15617" width="47.85546875" customWidth="1"/>
    <col min="15618" max="15625" width="10.28515625" customWidth="1"/>
    <col min="15873" max="15873" width="47.85546875" customWidth="1"/>
    <col min="15874" max="15881" width="10.28515625" customWidth="1"/>
    <col min="16129" max="16129" width="47.85546875" customWidth="1"/>
    <col min="16130" max="16137" width="10.28515625" customWidth="1"/>
  </cols>
  <sheetData>
    <row r="1" spans="1:11" ht="20.100000000000001" customHeight="1" x14ac:dyDescent="0.25">
      <c r="A1" s="31" t="s">
        <v>28</v>
      </c>
      <c r="B1" s="32"/>
      <c r="C1" s="32"/>
      <c r="D1" s="32"/>
      <c r="E1" s="32"/>
      <c r="F1" s="32"/>
      <c r="G1" s="32"/>
      <c r="H1" s="32"/>
      <c r="I1" s="32"/>
    </row>
    <row r="2" spans="1:11" x14ac:dyDescent="0.2">
      <c r="A2" s="32" t="s">
        <v>42</v>
      </c>
      <c r="B2" s="32"/>
      <c r="C2" s="32"/>
      <c r="D2" s="32"/>
      <c r="E2" s="32"/>
      <c r="F2" s="32"/>
      <c r="G2" s="32"/>
      <c r="H2" s="32"/>
      <c r="I2" s="32"/>
    </row>
    <row r="3" spans="1:11" x14ac:dyDescent="0.2">
      <c r="A3" s="34"/>
      <c r="B3" s="34"/>
      <c r="C3" s="34"/>
      <c r="D3" s="34"/>
      <c r="E3" s="34"/>
      <c r="F3" s="34"/>
      <c r="G3" s="34"/>
      <c r="H3" s="34"/>
      <c r="I3" s="34"/>
    </row>
    <row r="4" spans="1:11" s="37" customFormat="1" ht="20.100000000000001" customHeight="1" x14ac:dyDescent="0.2">
      <c r="A4" s="35" t="s">
        <v>7</v>
      </c>
      <c r="B4" s="36" t="s">
        <v>0</v>
      </c>
      <c r="C4" s="36"/>
      <c r="D4" s="36" t="s">
        <v>1</v>
      </c>
      <c r="E4" s="36"/>
      <c r="F4" s="36" t="s">
        <v>2</v>
      </c>
      <c r="G4" s="36"/>
      <c r="H4" s="36" t="s">
        <v>3</v>
      </c>
      <c r="I4" s="36"/>
    </row>
    <row r="5" spans="1:11" s="41" customFormat="1" ht="20.100000000000001" customHeight="1" x14ac:dyDescent="0.2">
      <c r="A5" s="38"/>
      <c r="B5" s="39" t="s">
        <v>4</v>
      </c>
      <c r="C5" s="40" t="s">
        <v>5</v>
      </c>
      <c r="D5" s="39" t="s">
        <v>4</v>
      </c>
      <c r="E5" s="40" t="s">
        <v>5</v>
      </c>
      <c r="F5" s="39" t="s">
        <v>4</v>
      </c>
      <c r="G5" s="40" t="s">
        <v>5</v>
      </c>
      <c r="H5" s="39" t="s">
        <v>4</v>
      </c>
      <c r="I5" s="40" t="s">
        <v>5</v>
      </c>
      <c r="J5" s="57"/>
    </row>
    <row r="6" spans="1:11" s="41" customFormat="1" ht="12.75" customHeight="1" x14ac:dyDescent="0.2">
      <c r="A6" s="42"/>
      <c r="C6" s="43"/>
      <c r="E6" s="43"/>
      <c r="G6" s="43"/>
      <c r="I6" s="43"/>
      <c r="J6" s="57"/>
    </row>
    <row r="7" spans="1:11" s="41" customFormat="1" ht="15" customHeight="1" x14ac:dyDescent="0.2">
      <c r="A7" s="62" t="s">
        <v>15</v>
      </c>
      <c r="B7" s="1">
        <v>28</v>
      </c>
      <c r="C7" s="2">
        <f t="shared" ref="C7:C22" si="0">B7*100/$B$25</f>
        <v>8.0691642651296824</v>
      </c>
      <c r="D7" s="19">
        <v>60</v>
      </c>
      <c r="E7" s="2">
        <f t="shared" ref="E7:E22" si="1">D7*100/$D$25</f>
        <v>9.8360655737704921</v>
      </c>
      <c r="F7" s="19">
        <v>46</v>
      </c>
      <c r="G7" s="2">
        <f t="shared" ref="G7:G22" si="2">F7*100/$F$25</f>
        <v>13.105413105413106</v>
      </c>
      <c r="H7" s="19">
        <v>14</v>
      </c>
      <c r="I7" s="2">
        <f>H7*100/$H$25</f>
        <v>5.4054054054054053</v>
      </c>
      <c r="J7" s="58"/>
    </row>
    <row r="8" spans="1:11" s="41" customFormat="1" ht="15" customHeight="1" x14ac:dyDescent="0.2">
      <c r="A8" s="62" t="s">
        <v>43</v>
      </c>
      <c r="B8" s="1">
        <v>1</v>
      </c>
      <c r="C8" s="2">
        <f>B8*100/$H$25</f>
        <v>0.38610038610038611</v>
      </c>
      <c r="D8" s="19">
        <v>1</v>
      </c>
      <c r="E8" s="2">
        <f>D8*100/$H$25</f>
        <v>0.38610038610038611</v>
      </c>
      <c r="F8" s="19">
        <v>0</v>
      </c>
      <c r="G8" s="2">
        <f>F8*100/$H$25</f>
        <v>0</v>
      </c>
      <c r="H8" s="19">
        <v>1</v>
      </c>
      <c r="I8" s="2">
        <f>H8*100/$H$25</f>
        <v>0.38610038610038611</v>
      </c>
      <c r="J8" s="58"/>
    </row>
    <row r="9" spans="1:11" s="41" customFormat="1" ht="15" customHeight="1" x14ac:dyDescent="0.2">
      <c r="A9" s="62" t="s">
        <v>8</v>
      </c>
      <c r="B9" s="3">
        <v>38</v>
      </c>
      <c r="C9" s="2">
        <f t="shared" si="0"/>
        <v>10.951008645533141</v>
      </c>
      <c r="D9" s="3">
        <v>75</v>
      </c>
      <c r="E9" s="2">
        <f t="shared" si="1"/>
        <v>12.295081967213115</v>
      </c>
      <c r="F9" s="3">
        <v>62</v>
      </c>
      <c r="G9" s="2">
        <f t="shared" si="2"/>
        <v>17.663817663817664</v>
      </c>
      <c r="H9" s="3">
        <v>13</v>
      </c>
      <c r="I9" s="2">
        <f>H9*100/$H$25</f>
        <v>5.019305019305019</v>
      </c>
      <c r="J9" s="58"/>
    </row>
    <row r="10" spans="1:11" s="41" customFormat="1" ht="21" customHeight="1" x14ac:dyDescent="0.2">
      <c r="A10" s="7" t="s">
        <v>9</v>
      </c>
      <c r="B10" s="4">
        <f>SUM(B7:B9)</f>
        <v>67</v>
      </c>
      <c r="C10" s="5">
        <f t="shared" si="0"/>
        <v>19.308357348703169</v>
      </c>
      <c r="D10" s="4">
        <f>SUM(D7:D9)</f>
        <v>136</v>
      </c>
      <c r="E10" s="5">
        <f t="shared" si="1"/>
        <v>22.295081967213115</v>
      </c>
      <c r="F10" s="4">
        <f>SUM(F7:F9)</f>
        <v>108</v>
      </c>
      <c r="G10" s="5">
        <f t="shared" si="2"/>
        <v>30.76923076923077</v>
      </c>
      <c r="H10" s="4">
        <f>SUM(H7:H9)</f>
        <v>28</v>
      </c>
      <c r="I10" s="5">
        <f>H10*100/$H$25</f>
        <v>10.810810810810811</v>
      </c>
      <c r="J10" s="58"/>
      <c r="K10" s="59"/>
    </row>
    <row r="11" spans="1:11" s="41" customFormat="1" ht="15" customHeight="1" x14ac:dyDescent="0.2">
      <c r="A11" s="8"/>
      <c r="B11" s="3"/>
      <c r="C11" s="2"/>
      <c r="D11" s="3"/>
      <c r="E11" s="2"/>
      <c r="F11" s="3"/>
      <c r="G11" s="2"/>
      <c r="H11" s="3"/>
      <c r="I11" s="2"/>
      <c r="J11" s="58"/>
    </row>
    <row r="12" spans="1:11" s="41" customFormat="1" ht="21.6" customHeight="1" x14ac:dyDescent="0.2">
      <c r="A12" s="62" t="s">
        <v>16</v>
      </c>
      <c r="B12" s="3">
        <v>76</v>
      </c>
      <c r="C12" s="2">
        <f t="shared" si="0"/>
        <v>21.902017291066283</v>
      </c>
      <c r="D12" s="3">
        <v>141</v>
      </c>
      <c r="E12" s="2">
        <f t="shared" si="1"/>
        <v>23.114754098360656</v>
      </c>
      <c r="F12" s="3">
        <v>70</v>
      </c>
      <c r="G12" s="2">
        <f t="shared" si="2"/>
        <v>19.943019943019944</v>
      </c>
      <c r="H12" s="3">
        <v>71</v>
      </c>
      <c r="I12" s="2">
        <f t="shared" ref="I12:I23" si="3">H12*100/$H$25</f>
        <v>27.413127413127413</v>
      </c>
      <c r="J12" s="58"/>
    </row>
    <row r="13" spans="1:11" s="41" customFormat="1" ht="15" customHeight="1" x14ac:dyDescent="0.2">
      <c r="A13" s="62" t="s">
        <v>18</v>
      </c>
      <c r="B13" s="3">
        <v>11</v>
      </c>
      <c r="C13" s="2">
        <f t="shared" si="0"/>
        <v>3.1700288184438041</v>
      </c>
      <c r="D13" s="3">
        <v>17</v>
      </c>
      <c r="E13" s="2">
        <f t="shared" si="1"/>
        <v>2.7868852459016393</v>
      </c>
      <c r="F13" s="3">
        <v>11</v>
      </c>
      <c r="G13" s="2">
        <f t="shared" si="2"/>
        <v>3.133903133903134</v>
      </c>
      <c r="H13" s="3">
        <v>6</v>
      </c>
      <c r="I13" s="2">
        <f t="shared" si="3"/>
        <v>2.3166023166023164</v>
      </c>
      <c r="J13" s="58"/>
    </row>
    <row r="14" spans="1:11" s="41" customFormat="1" ht="15" customHeight="1" x14ac:dyDescent="0.2">
      <c r="A14" s="62" t="s">
        <v>10</v>
      </c>
      <c r="B14" s="3">
        <v>4</v>
      </c>
      <c r="C14" s="2">
        <f t="shared" si="0"/>
        <v>1.1527377521613833</v>
      </c>
      <c r="D14" s="3">
        <v>4</v>
      </c>
      <c r="E14" s="2">
        <f t="shared" si="1"/>
        <v>0.65573770491803274</v>
      </c>
      <c r="F14" s="3">
        <v>1</v>
      </c>
      <c r="G14" s="2">
        <f t="shared" si="2"/>
        <v>0.28490028490028491</v>
      </c>
      <c r="H14" s="3">
        <v>3</v>
      </c>
      <c r="I14" s="2">
        <f t="shared" si="3"/>
        <v>1.1583011583011582</v>
      </c>
      <c r="J14" s="58"/>
    </row>
    <row r="15" spans="1:11" s="41" customFormat="1" ht="15" customHeight="1" x14ac:dyDescent="0.2">
      <c r="A15" s="62" t="s">
        <v>11</v>
      </c>
      <c r="B15" s="3">
        <v>23</v>
      </c>
      <c r="C15" s="2">
        <f t="shared" si="0"/>
        <v>6.6282420749279538</v>
      </c>
      <c r="D15" s="3">
        <v>37</v>
      </c>
      <c r="E15" s="2">
        <f t="shared" si="1"/>
        <v>6.0655737704918034</v>
      </c>
      <c r="F15" s="3">
        <v>23</v>
      </c>
      <c r="G15" s="2">
        <f t="shared" si="2"/>
        <v>6.5527065527065531</v>
      </c>
      <c r="H15" s="3">
        <v>14</v>
      </c>
      <c r="I15" s="2">
        <f t="shared" si="3"/>
        <v>5.4054054054054053</v>
      </c>
      <c r="J15" s="58"/>
    </row>
    <row r="16" spans="1:11" s="41" customFormat="1" ht="15" customHeight="1" x14ac:dyDescent="0.2">
      <c r="A16" s="62" t="s">
        <v>19</v>
      </c>
      <c r="B16" s="3">
        <v>15</v>
      </c>
      <c r="C16" s="2">
        <f t="shared" si="0"/>
        <v>4.3227665706051877</v>
      </c>
      <c r="D16" s="3">
        <v>20</v>
      </c>
      <c r="E16" s="2">
        <f t="shared" si="1"/>
        <v>3.278688524590164</v>
      </c>
      <c r="F16" s="3">
        <v>14</v>
      </c>
      <c r="G16" s="2">
        <f t="shared" si="2"/>
        <v>3.9886039886039888</v>
      </c>
      <c r="H16" s="3">
        <v>6</v>
      </c>
      <c r="I16" s="2">
        <f t="shared" si="3"/>
        <v>2.3166023166023164</v>
      </c>
      <c r="J16" s="58"/>
    </row>
    <row r="17" spans="1:11" s="41" customFormat="1" ht="15" customHeight="1" x14ac:dyDescent="0.2">
      <c r="A17" s="63" t="s">
        <v>20</v>
      </c>
      <c r="B17" s="3">
        <v>45</v>
      </c>
      <c r="C17" s="2">
        <f t="shared" si="0"/>
        <v>12.968299711815561</v>
      </c>
      <c r="D17" s="3">
        <v>81</v>
      </c>
      <c r="E17" s="2">
        <f t="shared" si="1"/>
        <v>13.278688524590164</v>
      </c>
      <c r="F17" s="3">
        <v>37</v>
      </c>
      <c r="G17" s="2">
        <f t="shared" si="2"/>
        <v>10.541310541310541</v>
      </c>
      <c r="H17" s="3">
        <v>44</v>
      </c>
      <c r="I17" s="2">
        <f t="shared" si="3"/>
        <v>16.98841698841699</v>
      </c>
      <c r="J17" s="58"/>
    </row>
    <row r="18" spans="1:11" s="41" customFormat="1" ht="15" customHeight="1" x14ac:dyDescent="0.2">
      <c r="A18" s="62" t="s">
        <v>21</v>
      </c>
      <c r="B18" s="3">
        <v>76</v>
      </c>
      <c r="C18" s="2">
        <f t="shared" si="0"/>
        <v>21.902017291066283</v>
      </c>
      <c r="D18" s="3">
        <v>130</v>
      </c>
      <c r="E18" s="2">
        <f t="shared" si="1"/>
        <v>21.311475409836067</v>
      </c>
      <c r="F18" s="3">
        <v>67</v>
      </c>
      <c r="G18" s="2">
        <f t="shared" si="2"/>
        <v>19.088319088319089</v>
      </c>
      <c r="H18" s="3">
        <v>63</v>
      </c>
      <c r="I18" s="2">
        <f t="shared" si="3"/>
        <v>24.324324324324323</v>
      </c>
      <c r="J18" s="58"/>
    </row>
    <row r="19" spans="1:11" s="41" customFormat="1" ht="15" customHeight="1" x14ac:dyDescent="0.2">
      <c r="A19" s="62" t="s">
        <v>17</v>
      </c>
      <c r="B19" s="3">
        <v>4</v>
      </c>
      <c r="C19" s="2">
        <f t="shared" si="0"/>
        <v>1.1527377521613833</v>
      </c>
      <c r="D19" s="3">
        <v>7</v>
      </c>
      <c r="E19" s="2">
        <f t="shared" si="1"/>
        <v>1.1475409836065573</v>
      </c>
      <c r="F19" s="3">
        <v>2</v>
      </c>
      <c r="G19" s="2">
        <f t="shared" si="2"/>
        <v>0.56980056980056981</v>
      </c>
      <c r="H19" s="3">
        <v>5</v>
      </c>
      <c r="I19" s="2">
        <f t="shared" si="3"/>
        <v>1.9305019305019304</v>
      </c>
      <c r="J19" s="58"/>
    </row>
    <row r="20" spans="1:11" s="41" customFormat="1" ht="15" customHeight="1" x14ac:dyDescent="0.2">
      <c r="A20" s="62" t="s">
        <v>12</v>
      </c>
      <c r="B20" s="3">
        <v>12</v>
      </c>
      <c r="C20" s="2">
        <f t="shared" si="0"/>
        <v>3.4582132564841497</v>
      </c>
      <c r="D20" s="3">
        <v>16</v>
      </c>
      <c r="E20" s="2">
        <f t="shared" si="1"/>
        <v>2.622950819672131</v>
      </c>
      <c r="F20" s="3">
        <v>9</v>
      </c>
      <c r="G20" s="2">
        <f t="shared" si="2"/>
        <v>2.5641025641025643</v>
      </c>
      <c r="H20" s="3">
        <v>7</v>
      </c>
      <c r="I20" s="2">
        <f t="shared" si="3"/>
        <v>2.7027027027027026</v>
      </c>
      <c r="J20" s="58"/>
    </row>
    <row r="21" spans="1:11" s="41" customFormat="1" ht="15" customHeight="1" x14ac:dyDescent="0.2">
      <c r="A21" s="62" t="s">
        <v>22</v>
      </c>
      <c r="B21" s="3">
        <v>6</v>
      </c>
      <c r="C21" s="2">
        <f t="shared" si="0"/>
        <v>1.7291066282420748</v>
      </c>
      <c r="D21" s="3">
        <v>11</v>
      </c>
      <c r="E21" s="2">
        <f t="shared" si="1"/>
        <v>1.8032786885245902</v>
      </c>
      <c r="F21" s="3">
        <v>5</v>
      </c>
      <c r="G21" s="2">
        <f t="shared" si="2"/>
        <v>1.4245014245014245</v>
      </c>
      <c r="H21" s="3">
        <v>6</v>
      </c>
      <c r="I21" s="2">
        <f t="shared" si="3"/>
        <v>2.3166023166023164</v>
      </c>
      <c r="J21" s="58"/>
    </row>
    <row r="22" spans="1:11" s="41" customFormat="1" ht="15" customHeight="1" x14ac:dyDescent="0.2">
      <c r="A22" s="62" t="s">
        <v>44</v>
      </c>
      <c r="B22" s="3">
        <v>8</v>
      </c>
      <c r="C22" s="2">
        <f t="shared" si="0"/>
        <v>2.3054755043227666</v>
      </c>
      <c r="D22" s="3">
        <v>10</v>
      </c>
      <c r="E22" s="2">
        <f t="shared" si="1"/>
        <v>1.639344262295082</v>
      </c>
      <c r="F22" s="3">
        <v>4</v>
      </c>
      <c r="G22" s="2">
        <f t="shared" si="2"/>
        <v>1.1396011396011396</v>
      </c>
      <c r="H22" s="3">
        <v>6</v>
      </c>
      <c r="I22" s="2">
        <f t="shared" si="3"/>
        <v>2.3166023166023164</v>
      </c>
      <c r="J22" s="58"/>
    </row>
    <row r="23" spans="1:11" s="41" customFormat="1" ht="21" customHeight="1" x14ac:dyDescent="0.2">
      <c r="A23" s="37" t="s">
        <v>13</v>
      </c>
      <c r="B23" s="4">
        <f>SUM(B12:B22)</f>
        <v>280</v>
      </c>
      <c r="C23" s="5">
        <f>B23*100/$B$25</f>
        <v>80.691642651296831</v>
      </c>
      <c r="D23" s="4">
        <f>SUM(D12:D22)</f>
        <v>474</v>
      </c>
      <c r="E23" s="5">
        <f>D23*100/$D$25</f>
        <v>77.704918032786878</v>
      </c>
      <c r="F23" s="4">
        <f>SUM(F12:F22)</f>
        <v>243</v>
      </c>
      <c r="G23" s="5">
        <f>F23*100/$F$25</f>
        <v>69.230769230769226</v>
      </c>
      <c r="H23" s="4">
        <f>SUM(H12:H22)</f>
        <v>231</v>
      </c>
      <c r="I23" s="5">
        <f t="shared" si="3"/>
        <v>89.189189189189193</v>
      </c>
      <c r="J23" s="58"/>
    </row>
    <row r="24" spans="1:11" s="41" customFormat="1" ht="15" customHeight="1" x14ac:dyDescent="0.2">
      <c r="A24" s="37"/>
      <c r="B24" s="4"/>
      <c r="C24" s="2"/>
      <c r="D24" s="60"/>
      <c r="E24" s="5"/>
      <c r="F24" s="4"/>
      <c r="G24" s="5"/>
      <c r="H24" s="4"/>
      <c r="I24" s="5"/>
      <c r="J24" s="58"/>
      <c r="K24" s="59"/>
    </row>
    <row r="25" spans="1:11" s="53" customFormat="1" ht="15" customHeight="1" x14ac:dyDescent="0.2">
      <c r="A25" s="64" t="s">
        <v>6</v>
      </c>
      <c r="B25" s="4">
        <f>B10+B23</f>
        <v>347</v>
      </c>
      <c r="C25" s="5">
        <f>B25*100/$B$25</f>
        <v>100</v>
      </c>
      <c r="D25" s="4">
        <f>D10+D23</f>
        <v>610</v>
      </c>
      <c r="E25" s="5">
        <f>D25*100/$D$25</f>
        <v>100</v>
      </c>
      <c r="F25" s="4">
        <f>F10+F23</f>
        <v>351</v>
      </c>
      <c r="G25" s="5">
        <f>F25*100/$F$25</f>
        <v>100</v>
      </c>
      <c r="H25" s="4">
        <f>H10+H23</f>
        <v>259</v>
      </c>
      <c r="I25" s="5">
        <f>H25*100/$H$25</f>
        <v>100</v>
      </c>
      <c r="J25" s="61"/>
    </row>
    <row r="26" spans="1:11" s="53" customFormat="1" ht="15" customHeight="1" x14ac:dyDescent="0.2">
      <c r="A26" s="50"/>
      <c r="B26" s="51"/>
      <c r="C26" s="50"/>
      <c r="D26" s="52"/>
      <c r="E26" s="50"/>
      <c r="F26" s="52"/>
      <c r="G26" s="50"/>
      <c r="H26" s="52"/>
      <c r="I26" s="50"/>
    </row>
    <row r="27" spans="1:11" x14ac:dyDescent="0.2">
      <c r="A27" s="53"/>
      <c r="B27" s="53"/>
      <c r="C27" s="53"/>
      <c r="D27" s="53"/>
      <c r="E27" s="53"/>
      <c r="F27" s="53"/>
      <c r="G27" s="53"/>
      <c r="H27" s="53"/>
      <c r="I27" s="53"/>
    </row>
    <row r="28" spans="1:11" x14ac:dyDescent="0.2">
      <c r="A28" s="54" t="s">
        <v>45</v>
      </c>
    </row>
    <row r="32" spans="1:11" x14ac:dyDescent="0.2">
      <c r="A32" s="55"/>
    </row>
    <row r="34" spans="1:2" x14ac:dyDescent="0.2">
      <c r="A34" s="55"/>
      <c r="B34" s="2"/>
    </row>
    <row r="35" spans="1:2" x14ac:dyDescent="0.2">
      <c r="A35" s="55"/>
      <c r="B35" s="2"/>
    </row>
    <row r="36" spans="1:2" x14ac:dyDescent="0.2">
      <c r="A36" s="55"/>
      <c r="B36" s="2"/>
    </row>
    <row r="37" spans="1:2" x14ac:dyDescent="0.2">
      <c r="A37" s="55"/>
      <c r="B37" s="2"/>
    </row>
    <row r="38" spans="1:2" x14ac:dyDescent="0.2">
      <c r="A38" s="55"/>
      <c r="B38" s="2"/>
    </row>
    <row r="39" spans="1:2" x14ac:dyDescent="0.2">
      <c r="A39" s="55"/>
      <c r="B39" s="2"/>
    </row>
    <row r="40" spans="1:2" x14ac:dyDescent="0.2">
      <c r="A40" s="55"/>
      <c r="B40" s="56"/>
    </row>
    <row r="41" spans="1:2" x14ac:dyDescent="0.2">
      <c r="A41" s="55"/>
    </row>
    <row r="42" spans="1:2" x14ac:dyDescent="0.2">
      <c r="A42" s="55"/>
    </row>
    <row r="43" spans="1:2" x14ac:dyDescent="0.2">
      <c r="A43" s="55"/>
    </row>
  </sheetData>
  <mergeCells count="7">
    <mergeCell ref="A1:I1"/>
    <mergeCell ref="A2:I2"/>
    <mergeCell ref="A3:I3"/>
    <mergeCell ref="B4:C4"/>
    <mergeCell ref="D4:E4"/>
    <mergeCell ref="F4:G4"/>
    <mergeCell ref="H4:I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I1"/>
    </sheetView>
  </sheetViews>
  <sheetFormatPr baseColWidth="10" defaultColWidth="9.42578125" defaultRowHeight="12.75" x14ac:dyDescent="0.2"/>
  <cols>
    <col min="1" max="1" width="47.85546875" customWidth="1"/>
    <col min="2" max="9" width="10.28515625" customWidth="1"/>
    <col min="257" max="257" width="47.85546875" customWidth="1"/>
    <col min="258" max="265" width="10.28515625" customWidth="1"/>
    <col min="513" max="513" width="47.85546875" customWidth="1"/>
    <col min="514" max="521" width="10.28515625" customWidth="1"/>
    <col min="769" max="769" width="47.85546875" customWidth="1"/>
    <col min="770" max="777" width="10.28515625" customWidth="1"/>
    <col min="1025" max="1025" width="47.85546875" customWidth="1"/>
    <col min="1026" max="1033" width="10.28515625" customWidth="1"/>
    <col min="1281" max="1281" width="47.85546875" customWidth="1"/>
    <col min="1282" max="1289" width="10.28515625" customWidth="1"/>
    <col min="1537" max="1537" width="47.85546875" customWidth="1"/>
    <col min="1538" max="1545" width="10.28515625" customWidth="1"/>
    <col min="1793" max="1793" width="47.85546875" customWidth="1"/>
    <col min="1794" max="1801" width="10.28515625" customWidth="1"/>
    <col min="2049" max="2049" width="47.85546875" customWidth="1"/>
    <col min="2050" max="2057" width="10.28515625" customWidth="1"/>
    <col min="2305" max="2305" width="47.85546875" customWidth="1"/>
    <col min="2306" max="2313" width="10.28515625" customWidth="1"/>
    <col min="2561" max="2561" width="47.85546875" customWidth="1"/>
    <col min="2562" max="2569" width="10.28515625" customWidth="1"/>
    <col min="2817" max="2817" width="47.85546875" customWidth="1"/>
    <col min="2818" max="2825" width="10.28515625" customWidth="1"/>
    <col min="3073" max="3073" width="47.85546875" customWidth="1"/>
    <col min="3074" max="3081" width="10.28515625" customWidth="1"/>
    <col min="3329" max="3329" width="47.85546875" customWidth="1"/>
    <col min="3330" max="3337" width="10.28515625" customWidth="1"/>
    <col min="3585" max="3585" width="47.85546875" customWidth="1"/>
    <col min="3586" max="3593" width="10.28515625" customWidth="1"/>
    <col min="3841" max="3841" width="47.85546875" customWidth="1"/>
    <col min="3842" max="3849" width="10.28515625" customWidth="1"/>
    <col min="4097" max="4097" width="47.85546875" customWidth="1"/>
    <col min="4098" max="4105" width="10.28515625" customWidth="1"/>
    <col min="4353" max="4353" width="47.85546875" customWidth="1"/>
    <col min="4354" max="4361" width="10.28515625" customWidth="1"/>
    <col min="4609" max="4609" width="47.85546875" customWidth="1"/>
    <col min="4610" max="4617" width="10.28515625" customWidth="1"/>
    <col min="4865" max="4865" width="47.85546875" customWidth="1"/>
    <col min="4866" max="4873" width="10.28515625" customWidth="1"/>
    <col min="5121" max="5121" width="47.85546875" customWidth="1"/>
    <col min="5122" max="5129" width="10.28515625" customWidth="1"/>
    <col min="5377" max="5377" width="47.85546875" customWidth="1"/>
    <col min="5378" max="5385" width="10.28515625" customWidth="1"/>
    <col min="5633" max="5633" width="47.85546875" customWidth="1"/>
    <col min="5634" max="5641" width="10.28515625" customWidth="1"/>
    <col min="5889" max="5889" width="47.85546875" customWidth="1"/>
    <col min="5890" max="5897" width="10.28515625" customWidth="1"/>
    <col min="6145" max="6145" width="47.85546875" customWidth="1"/>
    <col min="6146" max="6153" width="10.28515625" customWidth="1"/>
    <col min="6401" max="6401" width="47.85546875" customWidth="1"/>
    <col min="6402" max="6409" width="10.28515625" customWidth="1"/>
    <col min="6657" max="6657" width="47.85546875" customWidth="1"/>
    <col min="6658" max="6665" width="10.28515625" customWidth="1"/>
    <col min="6913" max="6913" width="47.85546875" customWidth="1"/>
    <col min="6914" max="6921" width="10.28515625" customWidth="1"/>
    <col min="7169" max="7169" width="47.85546875" customWidth="1"/>
    <col min="7170" max="7177" width="10.28515625" customWidth="1"/>
    <col min="7425" max="7425" width="47.85546875" customWidth="1"/>
    <col min="7426" max="7433" width="10.28515625" customWidth="1"/>
    <col min="7681" max="7681" width="47.85546875" customWidth="1"/>
    <col min="7682" max="7689" width="10.28515625" customWidth="1"/>
    <col min="7937" max="7937" width="47.85546875" customWidth="1"/>
    <col min="7938" max="7945" width="10.28515625" customWidth="1"/>
    <col min="8193" max="8193" width="47.85546875" customWidth="1"/>
    <col min="8194" max="8201" width="10.28515625" customWidth="1"/>
    <col min="8449" max="8449" width="47.85546875" customWidth="1"/>
    <col min="8450" max="8457" width="10.28515625" customWidth="1"/>
    <col min="8705" max="8705" width="47.85546875" customWidth="1"/>
    <col min="8706" max="8713" width="10.28515625" customWidth="1"/>
    <col min="8961" max="8961" width="47.85546875" customWidth="1"/>
    <col min="8962" max="8969" width="10.28515625" customWidth="1"/>
    <col min="9217" max="9217" width="47.85546875" customWidth="1"/>
    <col min="9218" max="9225" width="10.28515625" customWidth="1"/>
    <col min="9473" max="9473" width="47.85546875" customWidth="1"/>
    <col min="9474" max="9481" width="10.28515625" customWidth="1"/>
    <col min="9729" max="9729" width="47.85546875" customWidth="1"/>
    <col min="9730" max="9737" width="10.28515625" customWidth="1"/>
    <col min="9985" max="9985" width="47.85546875" customWidth="1"/>
    <col min="9986" max="9993" width="10.28515625" customWidth="1"/>
    <col min="10241" max="10241" width="47.85546875" customWidth="1"/>
    <col min="10242" max="10249" width="10.28515625" customWidth="1"/>
    <col min="10497" max="10497" width="47.85546875" customWidth="1"/>
    <col min="10498" max="10505" width="10.28515625" customWidth="1"/>
    <col min="10753" max="10753" width="47.85546875" customWidth="1"/>
    <col min="10754" max="10761" width="10.28515625" customWidth="1"/>
    <col min="11009" max="11009" width="47.85546875" customWidth="1"/>
    <col min="11010" max="11017" width="10.28515625" customWidth="1"/>
    <col min="11265" max="11265" width="47.85546875" customWidth="1"/>
    <col min="11266" max="11273" width="10.28515625" customWidth="1"/>
    <col min="11521" max="11521" width="47.85546875" customWidth="1"/>
    <col min="11522" max="11529" width="10.28515625" customWidth="1"/>
    <col min="11777" max="11777" width="47.85546875" customWidth="1"/>
    <col min="11778" max="11785" width="10.28515625" customWidth="1"/>
    <col min="12033" max="12033" width="47.85546875" customWidth="1"/>
    <col min="12034" max="12041" width="10.28515625" customWidth="1"/>
    <col min="12289" max="12289" width="47.85546875" customWidth="1"/>
    <col min="12290" max="12297" width="10.28515625" customWidth="1"/>
    <col min="12545" max="12545" width="47.85546875" customWidth="1"/>
    <col min="12546" max="12553" width="10.28515625" customWidth="1"/>
    <col min="12801" max="12801" width="47.85546875" customWidth="1"/>
    <col min="12802" max="12809" width="10.28515625" customWidth="1"/>
    <col min="13057" max="13057" width="47.85546875" customWidth="1"/>
    <col min="13058" max="13065" width="10.28515625" customWidth="1"/>
    <col min="13313" max="13313" width="47.85546875" customWidth="1"/>
    <col min="13314" max="13321" width="10.28515625" customWidth="1"/>
    <col min="13569" max="13569" width="47.85546875" customWidth="1"/>
    <col min="13570" max="13577" width="10.28515625" customWidth="1"/>
    <col min="13825" max="13825" width="47.85546875" customWidth="1"/>
    <col min="13826" max="13833" width="10.28515625" customWidth="1"/>
    <col min="14081" max="14081" width="47.85546875" customWidth="1"/>
    <col min="14082" max="14089" width="10.28515625" customWidth="1"/>
    <col min="14337" max="14337" width="47.85546875" customWidth="1"/>
    <col min="14338" max="14345" width="10.28515625" customWidth="1"/>
    <col min="14593" max="14593" width="47.85546875" customWidth="1"/>
    <col min="14594" max="14601" width="10.28515625" customWidth="1"/>
    <col min="14849" max="14849" width="47.85546875" customWidth="1"/>
    <col min="14850" max="14857" width="10.28515625" customWidth="1"/>
    <col min="15105" max="15105" width="47.85546875" customWidth="1"/>
    <col min="15106" max="15113" width="10.28515625" customWidth="1"/>
    <col min="15361" max="15361" width="47.85546875" customWidth="1"/>
    <col min="15362" max="15369" width="10.28515625" customWidth="1"/>
    <col min="15617" max="15617" width="47.85546875" customWidth="1"/>
    <col min="15618" max="15625" width="10.28515625" customWidth="1"/>
    <col min="15873" max="15873" width="47.85546875" customWidth="1"/>
    <col min="15874" max="15881" width="10.28515625" customWidth="1"/>
    <col min="16129" max="16129" width="47.85546875" customWidth="1"/>
    <col min="16130" max="16137" width="10.28515625" customWidth="1"/>
  </cols>
  <sheetData>
    <row r="1" spans="1:11" ht="20.100000000000001" customHeight="1" x14ac:dyDescent="0.25">
      <c r="A1" s="31" t="s">
        <v>28</v>
      </c>
      <c r="B1" s="32"/>
      <c r="C1" s="32"/>
      <c r="D1" s="32"/>
      <c r="E1" s="32"/>
      <c r="F1" s="32"/>
      <c r="G1" s="32"/>
      <c r="H1" s="32"/>
      <c r="I1" s="32"/>
    </row>
    <row r="2" spans="1:11" x14ac:dyDescent="0.2">
      <c r="A2" s="32" t="s">
        <v>57</v>
      </c>
      <c r="B2" s="32"/>
      <c r="C2" s="32"/>
      <c r="D2" s="32"/>
      <c r="E2" s="32"/>
      <c r="F2" s="32"/>
      <c r="G2" s="32"/>
      <c r="H2" s="32"/>
      <c r="I2" s="32"/>
    </row>
    <row r="3" spans="1:11" x14ac:dyDescent="0.2">
      <c r="A3" s="34"/>
      <c r="B3" s="34"/>
      <c r="C3" s="34"/>
      <c r="D3" s="34"/>
      <c r="E3" s="34"/>
      <c r="F3" s="34"/>
      <c r="G3" s="34"/>
      <c r="H3" s="34"/>
      <c r="I3" s="34"/>
    </row>
    <row r="4" spans="1:11" s="37" customFormat="1" ht="20.100000000000001" customHeight="1" x14ac:dyDescent="0.2">
      <c r="A4" s="35" t="s">
        <v>7</v>
      </c>
      <c r="B4" s="36" t="s">
        <v>0</v>
      </c>
      <c r="C4" s="36"/>
      <c r="D4" s="36" t="s">
        <v>1</v>
      </c>
      <c r="E4" s="36"/>
      <c r="F4" s="36" t="s">
        <v>2</v>
      </c>
      <c r="G4" s="36"/>
      <c r="H4" s="36" t="s">
        <v>3</v>
      </c>
      <c r="I4" s="36"/>
    </row>
    <row r="5" spans="1:11" s="41" customFormat="1" ht="20.100000000000001" customHeight="1" x14ac:dyDescent="0.2">
      <c r="A5" s="38"/>
      <c r="B5" s="39" t="s">
        <v>4</v>
      </c>
      <c r="C5" s="40" t="s">
        <v>5</v>
      </c>
      <c r="D5" s="39" t="s">
        <v>4</v>
      </c>
      <c r="E5" s="40" t="s">
        <v>5</v>
      </c>
      <c r="F5" s="39" t="s">
        <v>4</v>
      </c>
      <c r="G5" s="40" t="s">
        <v>5</v>
      </c>
      <c r="H5" s="39" t="s">
        <v>4</v>
      </c>
      <c r="I5" s="40" t="s">
        <v>5</v>
      </c>
      <c r="J5" s="57"/>
    </row>
    <row r="6" spans="1:11" s="41" customFormat="1" ht="12.75" customHeight="1" x14ac:dyDescent="0.2">
      <c r="A6" s="42"/>
      <c r="C6" s="43"/>
      <c r="E6" s="43"/>
      <c r="G6" s="43"/>
      <c r="I6" s="43"/>
      <c r="J6" s="57"/>
    </row>
    <row r="7" spans="1:11" s="41" customFormat="1" ht="15" customHeight="1" x14ac:dyDescent="0.2">
      <c r="A7" s="62" t="s">
        <v>15</v>
      </c>
      <c r="B7" s="1">
        <v>16</v>
      </c>
      <c r="C7" s="2">
        <f t="shared" ref="C7:C21" si="0">B7*100/$B$24</f>
        <v>5.9701492537313436</v>
      </c>
      <c r="D7" s="19">
        <v>30</v>
      </c>
      <c r="E7" s="2">
        <f t="shared" ref="E7:E21" si="1">D7*100/$D$24</f>
        <v>6.8649885583524028</v>
      </c>
      <c r="F7" s="19">
        <v>23</v>
      </c>
      <c r="G7" s="2">
        <f t="shared" ref="G7:G21" si="2">F7*100/$F$24</f>
        <v>8.185053380782918</v>
      </c>
      <c r="H7" s="19">
        <v>7</v>
      </c>
      <c r="I7" s="2">
        <f t="shared" ref="I7:I21" si="3">H7*100/$H$24</f>
        <v>4.4871794871794872</v>
      </c>
      <c r="J7" s="58"/>
    </row>
    <row r="8" spans="1:11" s="41" customFormat="1" ht="15" customHeight="1" x14ac:dyDescent="0.2">
      <c r="A8" s="62" t="s">
        <v>8</v>
      </c>
      <c r="B8" s="3">
        <v>38</v>
      </c>
      <c r="C8" s="2">
        <f t="shared" si="0"/>
        <v>14.17910447761194</v>
      </c>
      <c r="D8" s="3">
        <v>66</v>
      </c>
      <c r="E8" s="2">
        <f t="shared" si="1"/>
        <v>15.102974828375286</v>
      </c>
      <c r="F8" s="3">
        <v>46</v>
      </c>
      <c r="G8" s="2">
        <f t="shared" si="2"/>
        <v>16.370106761565836</v>
      </c>
      <c r="H8" s="3">
        <v>20</v>
      </c>
      <c r="I8" s="2">
        <f t="shared" si="3"/>
        <v>12.820512820512821</v>
      </c>
      <c r="J8" s="58"/>
    </row>
    <row r="9" spans="1:11" s="41" customFormat="1" ht="21" customHeight="1" x14ac:dyDescent="0.2">
      <c r="A9" s="7" t="s">
        <v>9</v>
      </c>
      <c r="B9" s="4">
        <f>SUM(B7:B8)</f>
        <v>54</v>
      </c>
      <c r="C9" s="5">
        <f t="shared" si="0"/>
        <v>20.149253731343283</v>
      </c>
      <c r="D9" s="4">
        <f>SUM(D7:D8)</f>
        <v>96</v>
      </c>
      <c r="E9" s="5">
        <f t="shared" si="1"/>
        <v>21.967963386727689</v>
      </c>
      <c r="F9" s="4">
        <f>SUM(F7:F8)</f>
        <v>69</v>
      </c>
      <c r="G9" s="5">
        <f t="shared" si="2"/>
        <v>24.555160142348754</v>
      </c>
      <c r="H9" s="4">
        <f>SUM(H7:H8)</f>
        <v>27</v>
      </c>
      <c r="I9" s="5">
        <f t="shared" si="3"/>
        <v>17.307692307692307</v>
      </c>
      <c r="J9" s="58"/>
      <c r="K9" s="59"/>
    </row>
    <row r="10" spans="1:11" s="41" customFormat="1" ht="15" customHeight="1" x14ac:dyDescent="0.2">
      <c r="A10" s="8"/>
      <c r="B10" s="3"/>
      <c r="C10" s="2"/>
      <c r="D10" s="3"/>
      <c r="E10" s="2"/>
      <c r="F10" s="3"/>
      <c r="G10" s="2"/>
      <c r="H10" s="3"/>
      <c r="I10" s="2"/>
      <c r="J10" s="58"/>
    </row>
    <row r="11" spans="1:11" s="41" customFormat="1" ht="21.6" customHeight="1" x14ac:dyDescent="0.2">
      <c r="A11" s="62" t="s">
        <v>16</v>
      </c>
      <c r="B11" s="3">
        <v>53</v>
      </c>
      <c r="C11" s="2">
        <f t="shared" si="0"/>
        <v>19.776119402985074</v>
      </c>
      <c r="D11" s="3">
        <v>71</v>
      </c>
      <c r="E11" s="2">
        <f t="shared" si="1"/>
        <v>16.247139588100687</v>
      </c>
      <c r="F11" s="3">
        <v>52</v>
      </c>
      <c r="G11" s="2">
        <f t="shared" si="2"/>
        <v>18.505338078291814</v>
      </c>
      <c r="H11" s="3">
        <v>19</v>
      </c>
      <c r="I11" s="2">
        <f t="shared" si="3"/>
        <v>12.179487179487179</v>
      </c>
      <c r="J11" s="58"/>
    </row>
    <row r="12" spans="1:11" s="41" customFormat="1" ht="15" customHeight="1" x14ac:dyDescent="0.2">
      <c r="A12" s="62" t="s">
        <v>18</v>
      </c>
      <c r="B12" s="3">
        <v>11</v>
      </c>
      <c r="C12" s="2">
        <f t="shared" si="0"/>
        <v>4.1044776119402986</v>
      </c>
      <c r="D12" s="3">
        <v>24</v>
      </c>
      <c r="E12" s="2">
        <f t="shared" si="1"/>
        <v>5.4919908466819223</v>
      </c>
      <c r="F12" s="3">
        <v>21</v>
      </c>
      <c r="G12" s="2">
        <f t="shared" si="2"/>
        <v>7.4733096085409256</v>
      </c>
      <c r="H12" s="3">
        <v>3</v>
      </c>
      <c r="I12" s="2">
        <f t="shared" si="3"/>
        <v>1.9230769230769231</v>
      </c>
      <c r="J12" s="58"/>
    </row>
    <row r="13" spans="1:11" s="41" customFormat="1" ht="15" customHeight="1" x14ac:dyDescent="0.2">
      <c r="A13" s="62" t="s">
        <v>10</v>
      </c>
      <c r="B13" s="3">
        <v>7</v>
      </c>
      <c r="C13" s="2">
        <f t="shared" si="0"/>
        <v>2.6119402985074629</v>
      </c>
      <c r="D13" s="3">
        <v>11</v>
      </c>
      <c r="E13" s="2">
        <f t="shared" si="1"/>
        <v>2.5171624713958809</v>
      </c>
      <c r="F13" s="3">
        <v>7</v>
      </c>
      <c r="G13" s="2">
        <f t="shared" si="2"/>
        <v>2.4911032028469751</v>
      </c>
      <c r="H13" s="3">
        <v>4</v>
      </c>
      <c r="I13" s="2">
        <f t="shared" si="3"/>
        <v>2.5641025641025643</v>
      </c>
      <c r="J13" s="58"/>
    </row>
    <row r="14" spans="1:11" s="41" customFormat="1" ht="15" customHeight="1" x14ac:dyDescent="0.2">
      <c r="A14" s="62" t="s">
        <v>11</v>
      </c>
      <c r="B14" s="3">
        <v>22</v>
      </c>
      <c r="C14" s="2">
        <f t="shared" si="0"/>
        <v>8.2089552238805972</v>
      </c>
      <c r="D14" s="3">
        <v>34</v>
      </c>
      <c r="E14" s="2">
        <f t="shared" si="1"/>
        <v>7.7803203661327229</v>
      </c>
      <c r="F14" s="3">
        <v>26</v>
      </c>
      <c r="G14" s="2">
        <f t="shared" si="2"/>
        <v>9.252669039145907</v>
      </c>
      <c r="H14" s="3">
        <v>8</v>
      </c>
      <c r="I14" s="2">
        <f t="shared" si="3"/>
        <v>5.1282051282051286</v>
      </c>
      <c r="J14" s="58"/>
    </row>
    <row r="15" spans="1:11" s="41" customFormat="1" ht="15" customHeight="1" x14ac:dyDescent="0.2">
      <c r="A15" s="62" t="s">
        <v>19</v>
      </c>
      <c r="B15" s="3">
        <v>5</v>
      </c>
      <c r="C15" s="2">
        <f t="shared" si="0"/>
        <v>1.8656716417910448</v>
      </c>
      <c r="D15" s="3">
        <v>8</v>
      </c>
      <c r="E15" s="2">
        <f t="shared" si="1"/>
        <v>1.8306636155606408</v>
      </c>
      <c r="F15" s="3">
        <v>5</v>
      </c>
      <c r="G15" s="2">
        <f t="shared" si="2"/>
        <v>1.7793594306049823</v>
      </c>
      <c r="H15" s="3">
        <v>3</v>
      </c>
      <c r="I15" s="2">
        <f t="shared" si="3"/>
        <v>1.9230769230769231</v>
      </c>
      <c r="J15" s="58"/>
    </row>
    <row r="16" spans="1:11" s="41" customFormat="1" ht="15" customHeight="1" x14ac:dyDescent="0.2">
      <c r="A16" s="63" t="s">
        <v>20</v>
      </c>
      <c r="B16" s="3">
        <v>30</v>
      </c>
      <c r="C16" s="2">
        <f t="shared" si="0"/>
        <v>11.194029850746269</v>
      </c>
      <c r="D16" s="3">
        <v>51</v>
      </c>
      <c r="E16" s="2">
        <f t="shared" si="1"/>
        <v>11.670480549199084</v>
      </c>
      <c r="F16" s="3">
        <v>25</v>
      </c>
      <c r="G16" s="2">
        <f t="shared" si="2"/>
        <v>8.8967971530249113</v>
      </c>
      <c r="H16" s="3">
        <v>26</v>
      </c>
      <c r="I16" s="2">
        <f t="shared" si="3"/>
        <v>16.666666666666668</v>
      </c>
      <c r="J16" s="58"/>
    </row>
    <row r="17" spans="1:11" s="41" customFormat="1" ht="15" customHeight="1" x14ac:dyDescent="0.2">
      <c r="A17" s="62" t="s">
        <v>21</v>
      </c>
      <c r="B17" s="3">
        <v>59</v>
      </c>
      <c r="C17" s="2">
        <f t="shared" si="0"/>
        <v>22.014925373134329</v>
      </c>
      <c r="D17" s="3">
        <v>79</v>
      </c>
      <c r="E17" s="2">
        <f t="shared" si="1"/>
        <v>18.077803203661329</v>
      </c>
      <c r="F17" s="3">
        <v>49</v>
      </c>
      <c r="G17" s="2">
        <f t="shared" si="2"/>
        <v>17.437722419928825</v>
      </c>
      <c r="H17" s="3">
        <v>30</v>
      </c>
      <c r="I17" s="2">
        <f t="shared" si="3"/>
        <v>19.23076923076923</v>
      </c>
      <c r="J17" s="58"/>
    </row>
    <row r="18" spans="1:11" s="41" customFormat="1" ht="15" customHeight="1" x14ac:dyDescent="0.2">
      <c r="A18" s="62" t="s">
        <v>17</v>
      </c>
      <c r="B18" s="3">
        <v>5</v>
      </c>
      <c r="C18" s="2">
        <f t="shared" si="0"/>
        <v>1.8656716417910448</v>
      </c>
      <c r="D18" s="3">
        <v>9</v>
      </c>
      <c r="E18" s="2">
        <f t="shared" si="1"/>
        <v>2.0594965675057209</v>
      </c>
      <c r="F18" s="3">
        <v>4</v>
      </c>
      <c r="G18" s="2">
        <f t="shared" si="2"/>
        <v>1.4234875444839858</v>
      </c>
      <c r="H18" s="3">
        <v>5</v>
      </c>
      <c r="I18" s="2">
        <f t="shared" si="3"/>
        <v>3.2051282051282053</v>
      </c>
      <c r="J18" s="58"/>
    </row>
    <row r="19" spans="1:11" s="41" customFormat="1" ht="15" customHeight="1" x14ac:dyDescent="0.2">
      <c r="A19" s="62" t="s">
        <v>12</v>
      </c>
      <c r="B19" s="3">
        <v>9</v>
      </c>
      <c r="C19" s="2">
        <f t="shared" si="0"/>
        <v>3.3582089552238807</v>
      </c>
      <c r="D19" s="3">
        <v>30</v>
      </c>
      <c r="E19" s="2">
        <f t="shared" si="1"/>
        <v>6.8649885583524028</v>
      </c>
      <c r="F19" s="3">
        <v>11</v>
      </c>
      <c r="G19" s="2">
        <f t="shared" si="2"/>
        <v>3.9145907473309607</v>
      </c>
      <c r="H19" s="3">
        <v>19</v>
      </c>
      <c r="I19" s="2">
        <f t="shared" si="3"/>
        <v>12.179487179487179</v>
      </c>
      <c r="J19" s="58"/>
    </row>
    <row r="20" spans="1:11" s="41" customFormat="1" ht="15" customHeight="1" x14ac:dyDescent="0.2">
      <c r="A20" s="62" t="s">
        <v>22</v>
      </c>
      <c r="B20" s="3">
        <v>6</v>
      </c>
      <c r="C20" s="2">
        <f t="shared" si="0"/>
        <v>2.2388059701492535</v>
      </c>
      <c r="D20" s="3">
        <v>15</v>
      </c>
      <c r="E20" s="2">
        <f t="shared" si="1"/>
        <v>3.4324942791762014</v>
      </c>
      <c r="F20" s="3">
        <v>5</v>
      </c>
      <c r="G20" s="2">
        <f t="shared" si="2"/>
        <v>1.7793594306049823</v>
      </c>
      <c r="H20" s="3">
        <v>10</v>
      </c>
      <c r="I20" s="2">
        <f t="shared" si="3"/>
        <v>6.4102564102564106</v>
      </c>
      <c r="J20" s="58"/>
    </row>
    <row r="21" spans="1:11" s="41" customFormat="1" ht="15" customHeight="1" x14ac:dyDescent="0.2">
      <c r="A21" s="62" t="s">
        <v>44</v>
      </c>
      <c r="B21" s="3">
        <v>7</v>
      </c>
      <c r="C21" s="2">
        <f t="shared" si="0"/>
        <v>2.6119402985074629</v>
      </c>
      <c r="D21" s="3">
        <v>9</v>
      </c>
      <c r="E21" s="2">
        <f t="shared" si="1"/>
        <v>2.0594965675057209</v>
      </c>
      <c r="F21" s="3">
        <v>7</v>
      </c>
      <c r="G21" s="2">
        <f t="shared" si="2"/>
        <v>2.4911032028469751</v>
      </c>
      <c r="H21" s="3">
        <v>2</v>
      </c>
      <c r="I21" s="2">
        <f t="shared" si="3"/>
        <v>1.2820512820512822</v>
      </c>
      <c r="J21" s="58"/>
    </row>
    <row r="22" spans="1:11" s="41" customFormat="1" ht="21" customHeight="1" x14ac:dyDescent="0.2">
      <c r="A22" s="37" t="s">
        <v>13</v>
      </c>
      <c r="B22" s="4">
        <f>SUM(B11:B21)</f>
        <v>214</v>
      </c>
      <c r="C22" s="5">
        <f>B22*100/$B$24</f>
        <v>79.850746268656721</v>
      </c>
      <c r="D22" s="4">
        <f>SUM(D11:D21)</f>
        <v>341</v>
      </c>
      <c r="E22" s="5">
        <f>D22*100/$D$24</f>
        <v>78.032036613272311</v>
      </c>
      <c r="F22" s="4">
        <f>SUM(F11:F21)</f>
        <v>212</v>
      </c>
      <c r="G22" s="5">
        <f>F22*100/$F$24</f>
        <v>75.444839857651246</v>
      </c>
      <c r="H22" s="4">
        <f>SUM(H11:H21)</f>
        <v>129</v>
      </c>
      <c r="I22" s="5">
        <f>H22*100/$H$24</f>
        <v>82.692307692307693</v>
      </c>
      <c r="J22" s="58"/>
    </row>
    <row r="23" spans="1:11" s="41" customFormat="1" ht="15" customHeight="1" x14ac:dyDescent="0.2">
      <c r="A23" s="37"/>
      <c r="B23" s="4"/>
      <c r="C23" s="2"/>
      <c r="D23" s="60"/>
      <c r="E23" s="5"/>
      <c r="F23" s="4"/>
      <c r="G23" s="5"/>
      <c r="H23" s="4"/>
      <c r="I23" s="5"/>
      <c r="J23" s="58"/>
      <c r="K23" s="59"/>
    </row>
    <row r="24" spans="1:11" s="53" customFormat="1" ht="15" customHeight="1" x14ac:dyDescent="0.2">
      <c r="A24" s="64" t="s">
        <v>6</v>
      </c>
      <c r="B24" s="4">
        <f>B9+B22</f>
        <v>268</v>
      </c>
      <c r="C24" s="5">
        <f>B24*100/$B$24</f>
        <v>100</v>
      </c>
      <c r="D24" s="4">
        <f>D9+D22</f>
        <v>437</v>
      </c>
      <c r="E24" s="5">
        <f>D24*100/$D$24</f>
        <v>100</v>
      </c>
      <c r="F24" s="4">
        <f>F9+F22</f>
        <v>281</v>
      </c>
      <c r="G24" s="5">
        <f>F24*100/$F$24</f>
        <v>100</v>
      </c>
      <c r="H24" s="4">
        <f>H9+H22</f>
        <v>156</v>
      </c>
      <c r="I24" s="5">
        <f>H24*100/$H$24</f>
        <v>100</v>
      </c>
      <c r="J24" s="61"/>
    </row>
    <row r="25" spans="1:11" s="53" customFormat="1" ht="15" customHeight="1" x14ac:dyDescent="0.2">
      <c r="A25" s="50"/>
      <c r="B25" s="51"/>
      <c r="C25" s="50"/>
      <c r="D25" s="52"/>
      <c r="E25" s="50"/>
      <c r="F25" s="52"/>
      <c r="G25" s="50"/>
      <c r="H25" s="52"/>
      <c r="I25" s="50"/>
    </row>
    <row r="26" spans="1:11" x14ac:dyDescent="0.2">
      <c r="A26" s="53"/>
      <c r="B26" s="53"/>
      <c r="C26" s="53"/>
      <c r="D26" s="53"/>
      <c r="E26" s="53"/>
      <c r="F26" s="53"/>
      <c r="G26" s="53"/>
      <c r="H26" s="53"/>
      <c r="I26" s="53"/>
    </row>
    <row r="27" spans="1:11" x14ac:dyDescent="0.2">
      <c r="A27" s="54" t="s">
        <v>45</v>
      </c>
    </row>
    <row r="31" spans="1:11" x14ac:dyDescent="0.2">
      <c r="A31" s="55"/>
    </row>
    <row r="33" spans="1:2" x14ac:dyDescent="0.2">
      <c r="A33" s="55"/>
      <c r="B33" s="2"/>
    </row>
    <row r="34" spans="1:2" x14ac:dyDescent="0.2">
      <c r="A34" s="55"/>
      <c r="B34" s="2"/>
    </row>
    <row r="35" spans="1:2" x14ac:dyDescent="0.2">
      <c r="A35" s="55"/>
      <c r="B35" s="2"/>
    </row>
    <row r="36" spans="1:2" x14ac:dyDescent="0.2">
      <c r="A36" s="55"/>
      <c r="B36" s="2"/>
    </row>
    <row r="37" spans="1:2" x14ac:dyDescent="0.2">
      <c r="A37" s="55"/>
      <c r="B37" s="2"/>
    </row>
    <row r="38" spans="1:2" x14ac:dyDescent="0.2">
      <c r="A38" s="55"/>
      <c r="B38" s="2"/>
    </row>
    <row r="39" spans="1:2" x14ac:dyDescent="0.2">
      <c r="A39" s="55"/>
      <c r="B39" s="56"/>
    </row>
    <row r="40" spans="1:2" x14ac:dyDescent="0.2">
      <c r="A40" s="55"/>
    </row>
    <row r="41" spans="1:2" x14ac:dyDescent="0.2">
      <c r="A41" s="55"/>
    </row>
    <row r="42" spans="1:2" x14ac:dyDescent="0.2">
      <c r="A42" s="55"/>
    </row>
  </sheetData>
  <mergeCells count="7">
    <mergeCell ref="A1:I1"/>
    <mergeCell ref="A2:I2"/>
    <mergeCell ref="A3:I3"/>
    <mergeCell ref="B4:C4"/>
    <mergeCell ref="D4:E4"/>
    <mergeCell ref="F4:G4"/>
    <mergeCell ref="H4:I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I1"/>
    </sheetView>
  </sheetViews>
  <sheetFormatPr baseColWidth="10" defaultColWidth="9.42578125" defaultRowHeight="12.75" x14ac:dyDescent="0.2"/>
  <cols>
    <col min="1" max="1" width="47.85546875" customWidth="1"/>
    <col min="2" max="9" width="10.28515625" customWidth="1"/>
    <col min="257" max="257" width="47.85546875" customWidth="1"/>
    <col min="258" max="265" width="10.28515625" customWidth="1"/>
    <col min="513" max="513" width="47.85546875" customWidth="1"/>
    <col min="514" max="521" width="10.28515625" customWidth="1"/>
    <col min="769" max="769" width="47.85546875" customWidth="1"/>
    <col min="770" max="777" width="10.28515625" customWidth="1"/>
    <col min="1025" max="1025" width="47.85546875" customWidth="1"/>
    <col min="1026" max="1033" width="10.28515625" customWidth="1"/>
    <col min="1281" max="1281" width="47.85546875" customWidth="1"/>
    <col min="1282" max="1289" width="10.28515625" customWidth="1"/>
    <col min="1537" max="1537" width="47.85546875" customWidth="1"/>
    <col min="1538" max="1545" width="10.28515625" customWidth="1"/>
    <col min="1793" max="1793" width="47.85546875" customWidth="1"/>
    <col min="1794" max="1801" width="10.28515625" customWidth="1"/>
    <col min="2049" max="2049" width="47.85546875" customWidth="1"/>
    <col min="2050" max="2057" width="10.28515625" customWidth="1"/>
    <col min="2305" max="2305" width="47.85546875" customWidth="1"/>
    <col min="2306" max="2313" width="10.28515625" customWidth="1"/>
    <col min="2561" max="2561" width="47.85546875" customWidth="1"/>
    <col min="2562" max="2569" width="10.28515625" customWidth="1"/>
    <col min="2817" max="2817" width="47.85546875" customWidth="1"/>
    <col min="2818" max="2825" width="10.28515625" customWidth="1"/>
    <col min="3073" max="3073" width="47.85546875" customWidth="1"/>
    <col min="3074" max="3081" width="10.28515625" customWidth="1"/>
    <col min="3329" max="3329" width="47.85546875" customWidth="1"/>
    <col min="3330" max="3337" width="10.28515625" customWidth="1"/>
    <col min="3585" max="3585" width="47.85546875" customWidth="1"/>
    <col min="3586" max="3593" width="10.28515625" customWidth="1"/>
    <col min="3841" max="3841" width="47.85546875" customWidth="1"/>
    <col min="3842" max="3849" width="10.28515625" customWidth="1"/>
    <col min="4097" max="4097" width="47.85546875" customWidth="1"/>
    <col min="4098" max="4105" width="10.28515625" customWidth="1"/>
    <col min="4353" max="4353" width="47.85546875" customWidth="1"/>
    <col min="4354" max="4361" width="10.28515625" customWidth="1"/>
    <col min="4609" max="4609" width="47.85546875" customWidth="1"/>
    <col min="4610" max="4617" width="10.28515625" customWidth="1"/>
    <col min="4865" max="4865" width="47.85546875" customWidth="1"/>
    <col min="4866" max="4873" width="10.28515625" customWidth="1"/>
    <col min="5121" max="5121" width="47.85546875" customWidth="1"/>
    <col min="5122" max="5129" width="10.28515625" customWidth="1"/>
    <col min="5377" max="5377" width="47.85546875" customWidth="1"/>
    <col min="5378" max="5385" width="10.28515625" customWidth="1"/>
    <col min="5633" max="5633" width="47.85546875" customWidth="1"/>
    <col min="5634" max="5641" width="10.28515625" customWidth="1"/>
    <col min="5889" max="5889" width="47.85546875" customWidth="1"/>
    <col min="5890" max="5897" width="10.28515625" customWidth="1"/>
    <col min="6145" max="6145" width="47.85546875" customWidth="1"/>
    <col min="6146" max="6153" width="10.28515625" customWidth="1"/>
    <col min="6401" max="6401" width="47.85546875" customWidth="1"/>
    <col min="6402" max="6409" width="10.28515625" customWidth="1"/>
    <col min="6657" max="6657" width="47.85546875" customWidth="1"/>
    <col min="6658" max="6665" width="10.28515625" customWidth="1"/>
    <col min="6913" max="6913" width="47.85546875" customWidth="1"/>
    <col min="6914" max="6921" width="10.28515625" customWidth="1"/>
    <col min="7169" max="7169" width="47.85546875" customWidth="1"/>
    <col min="7170" max="7177" width="10.28515625" customWidth="1"/>
    <col min="7425" max="7425" width="47.85546875" customWidth="1"/>
    <col min="7426" max="7433" width="10.28515625" customWidth="1"/>
    <col min="7681" max="7681" width="47.85546875" customWidth="1"/>
    <col min="7682" max="7689" width="10.28515625" customWidth="1"/>
    <col min="7937" max="7937" width="47.85546875" customWidth="1"/>
    <col min="7938" max="7945" width="10.28515625" customWidth="1"/>
    <col min="8193" max="8193" width="47.85546875" customWidth="1"/>
    <col min="8194" max="8201" width="10.28515625" customWidth="1"/>
    <col min="8449" max="8449" width="47.85546875" customWidth="1"/>
    <col min="8450" max="8457" width="10.28515625" customWidth="1"/>
    <col min="8705" max="8705" width="47.85546875" customWidth="1"/>
    <col min="8706" max="8713" width="10.28515625" customWidth="1"/>
    <col min="8961" max="8961" width="47.85546875" customWidth="1"/>
    <col min="8962" max="8969" width="10.28515625" customWidth="1"/>
    <col min="9217" max="9217" width="47.85546875" customWidth="1"/>
    <col min="9218" max="9225" width="10.28515625" customWidth="1"/>
    <col min="9473" max="9473" width="47.85546875" customWidth="1"/>
    <col min="9474" max="9481" width="10.28515625" customWidth="1"/>
    <col min="9729" max="9729" width="47.85546875" customWidth="1"/>
    <col min="9730" max="9737" width="10.28515625" customWidth="1"/>
    <col min="9985" max="9985" width="47.85546875" customWidth="1"/>
    <col min="9986" max="9993" width="10.28515625" customWidth="1"/>
    <col min="10241" max="10241" width="47.85546875" customWidth="1"/>
    <col min="10242" max="10249" width="10.28515625" customWidth="1"/>
    <col min="10497" max="10497" width="47.85546875" customWidth="1"/>
    <col min="10498" max="10505" width="10.28515625" customWidth="1"/>
    <col min="10753" max="10753" width="47.85546875" customWidth="1"/>
    <col min="10754" max="10761" width="10.28515625" customWidth="1"/>
    <col min="11009" max="11009" width="47.85546875" customWidth="1"/>
    <col min="11010" max="11017" width="10.28515625" customWidth="1"/>
    <col min="11265" max="11265" width="47.85546875" customWidth="1"/>
    <col min="11266" max="11273" width="10.28515625" customWidth="1"/>
    <col min="11521" max="11521" width="47.85546875" customWidth="1"/>
    <col min="11522" max="11529" width="10.28515625" customWidth="1"/>
    <col min="11777" max="11777" width="47.85546875" customWidth="1"/>
    <col min="11778" max="11785" width="10.28515625" customWidth="1"/>
    <col min="12033" max="12033" width="47.85546875" customWidth="1"/>
    <col min="12034" max="12041" width="10.28515625" customWidth="1"/>
    <col min="12289" max="12289" width="47.85546875" customWidth="1"/>
    <col min="12290" max="12297" width="10.28515625" customWidth="1"/>
    <col min="12545" max="12545" width="47.85546875" customWidth="1"/>
    <col min="12546" max="12553" width="10.28515625" customWidth="1"/>
    <col min="12801" max="12801" width="47.85546875" customWidth="1"/>
    <col min="12802" max="12809" width="10.28515625" customWidth="1"/>
    <col min="13057" max="13057" width="47.85546875" customWidth="1"/>
    <col min="13058" max="13065" width="10.28515625" customWidth="1"/>
    <col min="13313" max="13313" width="47.85546875" customWidth="1"/>
    <col min="13314" max="13321" width="10.28515625" customWidth="1"/>
    <col min="13569" max="13569" width="47.85546875" customWidth="1"/>
    <col min="13570" max="13577" width="10.28515625" customWidth="1"/>
    <col min="13825" max="13825" width="47.85546875" customWidth="1"/>
    <col min="13826" max="13833" width="10.28515625" customWidth="1"/>
    <col min="14081" max="14081" width="47.85546875" customWidth="1"/>
    <col min="14082" max="14089" width="10.28515625" customWidth="1"/>
    <col min="14337" max="14337" width="47.85546875" customWidth="1"/>
    <col min="14338" max="14345" width="10.28515625" customWidth="1"/>
    <col min="14593" max="14593" width="47.85546875" customWidth="1"/>
    <col min="14594" max="14601" width="10.28515625" customWidth="1"/>
    <col min="14849" max="14849" width="47.85546875" customWidth="1"/>
    <col min="14850" max="14857" width="10.28515625" customWidth="1"/>
    <col min="15105" max="15105" width="47.85546875" customWidth="1"/>
    <col min="15106" max="15113" width="10.28515625" customWidth="1"/>
    <col min="15361" max="15361" width="47.85546875" customWidth="1"/>
    <col min="15362" max="15369" width="10.28515625" customWidth="1"/>
    <col min="15617" max="15617" width="47.85546875" customWidth="1"/>
    <col min="15618" max="15625" width="10.28515625" customWidth="1"/>
    <col min="15873" max="15873" width="47.85546875" customWidth="1"/>
    <col min="15874" max="15881" width="10.28515625" customWidth="1"/>
    <col min="16129" max="16129" width="47.85546875" customWidth="1"/>
    <col min="16130" max="16137" width="10.28515625" customWidth="1"/>
  </cols>
  <sheetData>
    <row r="1" spans="1:11" ht="20.100000000000001" customHeight="1" x14ac:dyDescent="0.25">
      <c r="A1" s="31" t="s">
        <v>28</v>
      </c>
      <c r="B1" s="32"/>
      <c r="C1" s="32"/>
      <c r="D1" s="32"/>
      <c r="E1" s="32"/>
      <c r="F1" s="32"/>
      <c r="G1" s="32"/>
      <c r="H1" s="32"/>
      <c r="I1" s="32"/>
    </row>
    <row r="2" spans="1:11" x14ac:dyDescent="0.2">
      <c r="A2" s="32" t="s">
        <v>56</v>
      </c>
      <c r="B2" s="32"/>
      <c r="C2" s="32"/>
      <c r="D2" s="32"/>
      <c r="E2" s="32"/>
      <c r="F2" s="32"/>
      <c r="G2" s="32"/>
      <c r="H2" s="32"/>
      <c r="I2" s="32"/>
    </row>
    <row r="3" spans="1:11" x14ac:dyDescent="0.2">
      <c r="A3" s="34"/>
      <c r="B3" s="34"/>
      <c r="C3" s="34"/>
      <c r="D3" s="34"/>
      <c r="E3" s="34"/>
      <c r="F3" s="34"/>
      <c r="G3" s="34"/>
      <c r="H3" s="34"/>
      <c r="I3" s="34"/>
    </row>
    <row r="4" spans="1:11" s="37" customFormat="1" ht="20.100000000000001" customHeight="1" x14ac:dyDescent="0.2">
      <c r="A4" s="35" t="s">
        <v>7</v>
      </c>
      <c r="B4" s="36" t="s">
        <v>0</v>
      </c>
      <c r="C4" s="36"/>
      <c r="D4" s="36" t="s">
        <v>1</v>
      </c>
      <c r="E4" s="36"/>
      <c r="F4" s="36" t="s">
        <v>2</v>
      </c>
      <c r="G4" s="36"/>
      <c r="H4" s="36" t="s">
        <v>3</v>
      </c>
      <c r="I4" s="36"/>
    </row>
    <row r="5" spans="1:11" s="41" customFormat="1" ht="20.100000000000001" customHeight="1" x14ac:dyDescent="0.2">
      <c r="A5" s="38"/>
      <c r="B5" s="39" t="s">
        <v>4</v>
      </c>
      <c r="C5" s="40" t="s">
        <v>5</v>
      </c>
      <c r="D5" s="39" t="s">
        <v>4</v>
      </c>
      <c r="E5" s="40" t="s">
        <v>5</v>
      </c>
      <c r="F5" s="39" t="s">
        <v>4</v>
      </c>
      <c r="G5" s="40" t="s">
        <v>5</v>
      </c>
      <c r="H5" s="39" t="s">
        <v>4</v>
      </c>
      <c r="I5" s="40" t="s">
        <v>5</v>
      </c>
      <c r="J5" s="57"/>
    </row>
    <row r="6" spans="1:11" s="41" customFormat="1" ht="12.75" customHeight="1" x14ac:dyDescent="0.2">
      <c r="A6" s="42"/>
      <c r="C6" s="43"/>
      <c r="E6" s="43"/>
      <c r="G6" s="43"/>
      <c r="I6" s="43"/>
      <c r="J6" s="57"/>
    </row>
    <row r="7" spans="1:11" s="41" customFormat="1" ht="15" customHeight="1" x14ac:dyDescent="0.2">
      <c r="A7" s="62" t="s">
        <v>15</v>
      </c>
      <c r="B7" s="1">
        <v>27</v>
      </c>
      <c r="C7" s="2">
        <f t="shared" ref="C7:C21" si="0">B7*100/$B$24</f>
        <v>8.0838323353293422</v>
      </c>
      <c r="D7" s="19">
        <v>38</v>
      </c>
      <c r="E7" s="2">
        <f t="shared" ref="E7:E21" si="1">D7*100/$D$24</f>
        <v>6.529209621993127</v>
      </c>
      <c r="F7" s="19">
        <v>25</v>
      </c>
      <c r="G7" s="2">
        <f t="shared" ref="G7:G21" si="2">F7*100/$F$24</f>
        <v>6.4102564102564106</v>
      </c>
      <c r="H7" s="19">
        <v>13</v>
      </c>
      <c r="I7" s="2">
        <f t="shared" ref="I7:I21" si="3">H7*100/$H$24</f>
        <v>6.770833333333333</v>
      </c>
      <c r="J7" s="58"/>
    </row>
    <row r="8" spans="1:11" s="41" customFormat="1" ht="15" customHeight="1" x14ac:dyDescent="0.2">
      <c r="A8" s="62" t="s">
        <v>8</v>
      </c>
      <c r="B8" s="3">
        <v>47</v>
      </c>
      <c r="C8" s="2">
        <f t="shared" si="0"/>
        <v>14.071856287425149</v>
      </c>
      <c r="D8" s="3">
        <v>82</v>
      </c>
      <c r="E8" s="2">
        <f t="shared" si="1"/>
        <v>14.0893470790378</v>
      </c>
      <c r="F8" s="3">
        <v>64</v>
      </c>
      <c r="G8" s="2">
        <f t="shared" si="2"/>
        <v>16.410256410256409</v>
      </c>
      <c r="H8" s="3">
        <v>18</v>
      </c>
      <c r="I8" s="2">
        <f t="shared" si="3"/>
        <v>9.375</v>
      </c>
      <c r="J8" s="58"/>
    </row>
    <row r="9" spans="1:11" s="41" customFormat="1" ht="21" customHeight="1" x14ac:dyDescent="0.2">
      <c r="A9" s="7" t="s">
        <v>9</v>
      </c>
      <c r="B9" s="4">
        <f>SUM(B7:B8)</f>
        <v>74</v>
      </c>
      <c r="C9" s="5">
        <f t="shared" si="0"/>
        <v>22.155688622754489</v>
      </c>
      <c r="D9" s="4">
        <f>SUM(D7:D8)</f>
        <v>120</v>
      </c>
      <c r="E9" s="5">
        <f t="shared" si="1"/>
        <v>20.618556701030929</v>
      </c>
      <c r="F9" s="4">
        <f>SUM(F7:F8)</f>
        <v>89</v>
      </c>
      <c r="G9" s="5">
        <f t="shared" si="2"/>
        <v>22.820512820512821</v>
      </c>
      <c r="H9" s="4">
        <f>SUM(H7:H8)</f>
        <v>31</v>
      </c>
      <c r="I9" s="5">
        <f t="shared" si="3"/>
        <v>16.145833333333332</v>
      </c>
      <c r="J9" s="58"/>
      <c r="K9" s="59"/>
    </row>
    <row r="10" spans="1:11" s="41" customFormat="1" ht="15" customHeight="1" x14ac:dyDescent="0.2">
      <c r="A10" s="8"/>
      <c r="B10" s="3"/>
      <c r="C10" s="2"/>
      <c r="D10" s="3"/>
      <c r="E10" s="2"/>
      <c r="F10" s="3"/>
      <c r="G10" s="2"/>
      <c r="H10" s="3"/>
      <c r="I10" s="2"/>
      <c r="J10" s="58"/>
    </row>
    <row r="11" spans="1:11" s="41" customFormat="1" ht="21.6" customHeight="1" x14ac:dyDescent="0.2">
      <c r="A11" s="62" t="s">
        <v>16</v>
      </c>
      <c r="B11" s="3">
        <v>71</v>
      </c>
      <c r="C11" s="2">
        <f t="shared" si="0"/>
        <v>21.257485029940121</v>
      </c>
      <c r="D11" s="3">
        <v>106</v>
      </c>
      <c r="E11" s="2">
        <f t="shared" si="1"/>
        <v>18.213058419243985</v>
      </c>
      <c r="F11" s="3">
        <v>60</v>
      </c>
      <c r="G11" s="2">
        <f t="shared" si="2"/>
        <v>15.384615384615385</v>
      </c>
      <c r="H11" s="3">
        <v>46</v>
      </c>
      <c r="I11" s="2">
        <f t="shared" si="3"/>
        <v>23.958333333333332</v>
      </c>
      <c r="J11" s="58"/>
    </row>
    <row r="12" spans="1:11" s="41" customFormat="1" ht="15" customHeight="1" x14ac:dyDescent="0.2">
      <c r="A12" s="62" t="s">
        <v>18</v>
      </c>
      <c r="B12" s="3">
        <v>9</v>
      </c>
      <c r="C12" s="2">
        <f t="shared" si="0"/>
        <v>2.6946107784431139</v>
      </c>
      <c r="D12" s="3">
        <v>16</v>
      </c>
      <c r="E12" s="2">
        <f t="shared" si="1"/>
        <v>2.7491408934707904</v>
      </c>
      <c r="F12" s="3">
        <v>8</v>
      </c>
      <c r="G12" s="2">
        <f t="shared" si="2"/>
        <v>2.0512820512820511</v>
      </c>
      <c r="H12" s="3">
        <v>8</v>
      </c>
      <c r="I12" s="2">
        <f t="shared" si="3"/>
        <v>4.166666666666667</v>
      </c>
      <c r="J12" s="58"/>
    </row>
    <row r="13" spans="1:11" s="41" customFormat="1" ht="15" customHeight="1" x14ac:dyDescent="0.2">
      <c r="A13" s="62" t="s">
        <v>10</v>
      </c>
      <c r="B13" s="3">
        <v>9</v>
      </c>
      <c r="C13" s="2">
        <f t="shared" si="0"/>
        <v>2.6946107784431139</v>
      </c>
      <c r="D13" s="3">
        <v>20</v>
      </c>
      <c r="E13" s="2">
        <f t="shared" si="1"/>
        <v>3.4364261168384878</v>
      </c>
      <c r="F13" s="3">
        <v>11</v>
      </c>
      <c r="G13" s="2">
        <f t="shared" si="2"/>
        <v>2.8205128205128207</v>
      </c>
      <c r="H13" s="3">
        <v>9</v>
      </c>
      <c r="I13" s="2">
        <f t="shared" si="3"/>
        <v>4.6875</v>
      </c>
      <c r="J13" s="58"/>
    </row>
    <row r="14" spans="1:11" s="41" customFormat="1" ht="15" customHeight="1" x14ac:dyDescent="0.2">
      <c r="A14" s="62" t="s">
        <v>11</v>
      </c>
      <c r="B14" s="3">
        <v>32</v>
      </c>
      <c r="C14" s="2">
        <f t="shared" si="0"/>
        <v>9.5808383233532926</v>
      </c>
      <c r="D14" s="3">
        <v>74</v>
      </c>
      <c r="E14" s="2">
        <f t="shared" si="1"/>
        <v>12.714776632302405</v>
      </c>
      <c r="F14" s="3">
        <v>58</v>
      </c>
      <c r="G14" s="2">
        <f t="shared" si="2"/>
        <v>14.871794871794872</v>
      </c>
      <c r="H14" s="3">
        <v>16</v>
      </c>
      <c r="I14" s="2">
        <f t="shared" si="3"/>
        <v>8.3333333333333339</v>
      </c>
      <c r="J14" s="58"/>
    </row>
    <row r="15" spans="1:11" s="41" customFormat="1" ht="15" customHeight="1" x14ac:dyDescent="0.2">
      <c r="A15" s="62" t="s">
        <v>19</v>
      </c>
      <c r="B15" s="3">
        <v>11</v>
      </c>
      <c r="C15" s="2">
        <f t="shared" si="0"/>
        <v>3.2934131736526946</v>
      </c>
      <c r="D15" s="3">
        <v>27</v>
      </c>
      <c r="E15" s="2">
        <f t="shared" si="1"/>
        <v>4.6391752577319592</v>
      </c>
      <c r="F15" s="3">
        <v>22</v>
      </c>
      <c r="G15" s="2">
        <f t="shared" si="2"/>
        <v>5.6410256410256414</v>
      </c>
      <c r="H15" s="3">
        <v>5</v>
      </c>
      <c r="I15" s="2">
        <f t="shared" si="3"/>
        <v>2.6041666666666665</v>
      </c>
      <c r="J15" s="58"/>
    </row>
    <row r="16" spans="1:11" s="41" customFormat="1" ht="15" customHeight="1" x14ac:dyDescent="0.2">
      <c r="A16" s="63" t="s">
        <v>20</v>
      </c>
      <c r="B16" s="3">
        <v>39</v>
      </c>
      <c r="C16" s="2">
        <f t="shared" si="0"/>
        <v>11.676646706586826</v>
      </c>
      <c r="D16" s="3">
        <v>69</v>
      </c>
      <c r="E16" s="2">
        <f t="shared" si="1"/>
        <v>11.855670103092784</v>
      </c>
      <c r="F16" s="3">
        <v>34</v>
      </c>
      <c r="G16" s="2">
        <f t="shared" si="2"/>
        <v>8.7179487179487172</v>
      </c>
      <c r="H16" s="3">
        <v>35</v>
      </c>
      <c r="I16" s="2">
        <f t="shared" si="3"/>
        <v>18.229166666666668</v>
      </c>
      <c r="J16" s="58"/>
    </row>
    <row r="17" spans="1:11" s="41" customFormat="1" ht="15" customHeight="1" x14ac:dyDescent="0.2">
      <c r="A17" s="62" t="s">
        <v>21</v>
      </c>
      <c r="B17" s="3">
        <v>66</v>
      </c>
      <c r="C17" s="2">
        <f t="shared" si="0"/>
        <v>19.760479041916167</v>
      </c>
      <c r="D17" s="3">
        <v>114</v>
      </c>
      <c r="E17" s="2">
        <f t="shared" si="1"/>
        <v>19.587628865979383</v>
      </c>
      <c r="F17" s="3">
        <v>88</v>
      </c>
      <c r="G17" s="2">
        <f t="shared" si="2"/>
        <v>22.564102564102566</v>
      </c>
      <c r="H17" s="3">
        <v>26</v>
      </c>
      <c r="I17" s="2">
        <f t="shared" si="3"/>
        <v>13.541666666666666</v>
      </c>
      <c r="J17" s="58"/>
    </row>
    <row r="18" spans="1:11" s="41" customFormat="1" ht="15" customHeight="1" x14ac:dyDescent="0.2">
      <c r="A18" s="62" t="s">
        <v>17</v>
      </c>
      <c r="B18" s="3">
        <v>5</v>
      </c>
      <c r="C18" s="2">
        <f t="shared" si="0"/>
        <v>1.4970059880239521</v>
      </c>
      <c r="D18" s="3">
        <v>7</v>
      </c>
      <c r="E18" s="2">
        <f t="shared" si="1"/>
        <v>1.2027491408934707</v>
      </c>
      <c r="F18" s="3">
        <v>1</v>
      </c>
      <c r="G18" s="2">
        <f t="shared" si="2"/>
        <v>0.25641025641025639</v>
      </c>
      <c r="H18" s="3">
        <v>6</v>
      </c>
      <c r="I18" s="2">
        <f t="shared" si="3"/>
        <v>3.125</v>
      </c>
      <c r="J18" s="58"/>
    </row>
    <row r="19" spans="1:11" s="41" customFormat="1" ht="15" customHeight="1" x14ac:dyDescent="0.2">
      <c r="A19" s="62" t="s">
        <v>12</v>
      </c>
      <c r="B19" s="3">
        <v>5</v>
      </c>
      <c r="C19" s="2">
        <f t="shared" si="0"/>
        <v>1.4970059880239521</v>
      </c>
      <c r="D19" s="3">
        <v>6</v>
      </c>
      <c r="E19" s="2">
        <f t="shared" si="1"/>
        <v>1.0309278350515463</v>
      </c>
      <c r="F19" s="3">
        <v>5</v>
      </c>
      <c r="G19" s="2">
        <f t="shared" si="2"/>
        <v>1.2820512820512822</v>
      </c>
      <c r="H19" s="3">
        <v>1</v>
      </c>
      <c r="I19" s="2">
        <f t="shared" si="3"/>
        <v>0.52083333333333337</v>
      </c>
      <c r="J19" s="58"/>
    </row>
    <row r="20" spans="1:11" s="41" customFormat="1" ht="15" customHeight="1" x14ac:dyDescent="0.2">
      <c r="A20" s="62" t="s">
        <v>22</v>
      </c>
      <c r="B20" s="3">
        <v>5</v>
      </c>
      <c r="C20" s="2">
        <f t="shared" si="0"/>
        <v>1.4970059880239521</v>
      </c>
      <c r="D20" s="3">
        <v>15</v>
      </c>
      <c r="E20" s="2">
        <f t="shared" si="1"/>
        <v>2.5773195876288661</v>
      </c>
      <c r="F20" s="3">
        <v>9</v>
      </c>
      <c r="G20" s="2">
        <f t="shared" si="2"/>
        <v>2.3076923076923075</v>
      </c>
      <c r="H20" s="3">
        <v>6</v>
      </c>
      <c r="I20" s="2">
        <f t="shared" si="3"/>
        <v>3.125</v>
      </c>
      <c r="J20" s="58"/>
    </row>
    <row r="21" spans="1:11" s="41" customFormat="1" ht="15" customHeight="1" x14ac:dyDescent="0.2">
      <c r="A21" s="62" t="s">
        <v>44</v>
      </c>
      <c r="B21" s="3">
        <v>8</v>
      </c>
      <c r="C21" s="2">
        <f t="shared" si="0"/>
        <v>2.3952095808383231</v>
      </c>
      <c r="D21" s="3">
        <v>8</v>
      </c>
      <c r="E21" s="2">
        <f t="shared" si="1"/>
        <v>1.3745704467353952</v>
      </c>
      <c r="F21" s="3">
        <v>5</v>
      </c>
      <c r="G21" s="2">
        <f t="shared" si="2"/>
        <v>1.2820512820512822</v>
      </c>
      <c r="H21" s="3">
        <v>3</v>
      </c>
      <c r="I21" s="2">
        <f t="shared" si="3"/>
        <v>1.5625</v>
      </c>
      <c r="J21" s="58"/>
    </row>
    <row r="22" spans="1:11" s="41" customFormat="1" ht="21" customHeight="1" x14ac:dyDescent="0.2">
      <c r="A22" s="37" t="s">
        <v>13</v>
      </c>
      <c r="B22" s="4">
        <f>SUM(B11:B21)</f>
        <v>260</v>
      </c>
      <c r="C22" s="5">
        <f>B22*100/$B$24</f>
        <v>77.844311377245504</v>
      </c>
      <c r="D22" s="4">
        <f>SUM(D11:D21)</f>
        <v>462</v>
      </c>
      <c r="E22" s="5">
        <f>D22*100/$D$24</f>
        <v>79.381443298969074</v>
      </c>
      <c r="F22" s="4">
        <f>SUM(F11:F21)</f>
        <v>301</v>
      </c>
      <c r="G22" s="5">
        <f>F22*100/$F$24</f>
        <v>77.179487179487182</v>
      </c>
      <c r="H22" s="4">
        <f>SUM(H11:H21)</f>
        <v>161</v>
      </c>
      <c r="I22" s="5">
        <f>H22*100/$H$24</f>
        <v>83.854166666666671</v>
      </c>
      <c r="J22" s="58"/>
    </row>
    <row r="23" spans="1:11" s="41" customFormat="1" ht="15" customHeight="1" x14ac:dyDescent="0.2">
      <c r="A23" s="37"/>
      <c r="B23" s="4"/>
      <c r="C23" s="2"/>
      <c r="D23" s="60"/>
      <c r="E23" s="5"/>
      <c r="F23" s="4"/>
      <c r="G23" s="5"/>
      <c r="H23" s="4"/>
      <c r="I23" s="5"/>
      <c r="J23" s="58"/>
      <c r="K23" s="59"/>
    </row>
    <row r="24" spans="1:11" s="53" customFormat="1" ht="15" customHeight="1" x14ac:dyDescent="0.2">
      <c r="A24" s="64" t="s">
        <v>6</v>
      </c>
      <c r="B24" s="4">
        <f>B9+B22</f>
        <v>334</v>
      </c>
      <c r="C24" s="5">
        <f>B24*100/$B$24</f>
        <v>100</v>
      </c>
      <c r="D24" s="4">
        <f>D9+D22</f>
        <v>582</v>
      </c>
      <c r="E24" s="5">
        <f>D24*100/$D$24</f>
        <v>100</v>
      </c>
      <c r="F24" s="4">
        <f>F9+F22</f>
        <v>390</v>
      </c>
      <c r="G24" s="5">
        <f>F24*100/$F$24</f>
        <v>100</v>
      </c>
      <c r="H24" s="4">
        <f>H9+H22</f>
        <v>192</v>
      </c>
      <c r="I24" s="5">
        <f>H24*100/$H$24</f>
        <v>100</v>
      </c>
      <c r="J24" s="61"/>
    </row>
    <row r="25" spans="1:11" s="53" customFormat="1" ht="15" customHeight="1" x14ac:dyDescent="0.2">
      <c r="A25" s="50"/>
      <c r="B25" s="51"/>
      <c r="C25" s="50"/>
      <c r="D25" s="52"/>
      <c r="E25" s="50"/>
      <c r="F25" s="52"/>
      <c r="G25" s="50"/>
      <c r="H25" s="52"/>
      <c r="I25" s="50"/>
    </row>
    <row r="26" spans="1:11" x14ac:dyDescent="0.2">
      <c r="A26" s="53"/>
      <c r="B26" s="53"/>
      <c r="C26" s="53"/>
      <c r="D26" s="53"/>
      <c r="E26" s="53"/>
      <c r="F26" s="53"/>
      <c r="G26" s="53"/>
      <c r="H26" s="53"/>
      <c r="I26" s="53"/>
    </row>
    <row r="27" spans="1:11" x14ac:dyDescent="0.2">
      <c r="A27" s="54" t="s">
        <v>45</v>
      </c>
    </row>
    <row r="31" spans="1:11" x14ac:dyDescent="0.2">
      <c r="A31" s="55"/>
    </row>
    <row r="33" spans="1:2" x14ac:dyDescent="0.2">
      <c r="A33" s="55"/>
      <c r="B33" s="2"/>
    </row>
    <row r="34" spans="1:2" x14ac:dyDescent="0.2">
      <c r="A34" s="55"/>
      <c r="B34" s="2"/>
    </row>
    <row r="35" spans="1:2" x14ac:dyDescent="0.2">
      <c r="A35" s="55"/>
      <c r="B35" s="2"/>
    </row>
    <row r="36" spans="1:2" x14ac:dyDescent="0.2">
      <c r="A36" s="55"/>
      <c r="B36" s="2"/>
    </row>
    <row r="37" spans="1:2" x14ac:dyDescent="0.2">
      <c r="A37" s="55"/>
      <c r="B37" s="2"/>
    </row>
    <row r="38" spans="1:2" x14ac:dyDescent="0.2">
      <c r="A38" s="55"/>
      <c r="B38" s="2"/>
    </row>
    <row r="39" spans="1:2" x14ac:dyDescent="0.2">
      <c r="A39" s="55"/>
      <c r="B39" s="56"/>
    </row>
    <row r="40" spans="1:2" x14ac:dyDescent="0.2">
      <c r="A40" s="55"/>
    </row>
    <row r="41" spans="1:2" x14ac:dyDescent="0.2">
      <c r="A41" s="55"/>
    </row>
    <row r="42" spans="1:2" x14ac:dyDescent="0.2">
      <c r="A42" s="55"/>
    </row>
  </sheetData>
  <mergeCells count="7">
    <mergeCell ref="A1:I1"/>
    <mergeCell ref="A2:I2"/>
    <mergeCell ref="A3:I3"/>
    <mergeCell ref="B4:C4"/>
    <mergeCell ref="D4:E4"/>
    <mergeCell ref="F4:G4"/>
    <mergeCell ref="H4:I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I1"/>
    </sheetView>
  </sheetViews>
  <sheetFormatPr baseColWidth="10" defaultColWidth="9.42578125" defaultRowHeight="12.75" x14ac:dyDescent="0.2"/>
  <cols>
    <col min="1" max="1" width="47.85546875" customWidth="1"/>
    <col min="2" max="9" width="10.28515625" customWidth="1"/>
    <col min="257" max="257" width="47.85546875" customWidth="1"/>
    <col min="258" max="265" width="10.28515625" customWidth="1"/>
    <col min="513" max="513" width="47.85546875" customWidth="1"/>
    <col min="514" max="521" width="10.28515625" customWidth="1"/>
    <col min="769" max="769" width="47.85546875" customWidth="1"/>
    <col min="770" max="777" width="10.28515625" customWidth="1"/>
    <col min="1025" max="1025" width="47.85546875" customWidth="1"/>
    <col min="1026" max="1033" width="10.28515625" customWidth="1"/>
    <col min="1281" max="1281" width="47.85546875" customWidth="1"/>
    <col min="1282" max="1289" width="10.28515625" customWidth="1"/>
    <col min="1537" max="1537" width="47.85546875" customWidth="1"/>
    <col min="1538" max="1545" width="10.28515625" customWidth="1"/>
    <col min="1793" max="1793" width="47.85546875" customWidth="1"/>
    <col min="1794" max="1801" width="10.28515625" customWidth="1"/>
    <col min="2049" max="2049" width="47.85546875" customWidth="1"/>
    <col min="2050" max="2057" width="10.28515625" customWidth="1"/>
    <col min="2305" max="2305" width="47.85546875" customWidth="1"/>
    <col min="2306" max="2313" width="10.28515625" customWidth="1"/>
    <col min="2561" max="2561" width="47.85546875" customWidth="1"/>
    <col min="2562" max="2569" width="10.28515625" customWidth="1"/>
    <col min="2817" max="2817" width="47.85546875" customWidth="1"/>
    <col min="2818" max="2825" width="10.28515625" customWidth="1"/>
    <col min="3073" max="3073" width="47.85546875" customWidth="1"/>
    <col min="3074" max="3081" width="10.28515625" customWidth="1"/>
    <col min="3329" max="3329" width="47.85546875" customWidth="1"/>
    <col min="3330" max="3337" width="10.28515625" customWidth="1"/>
    <col min="3585" max="3585" width="47.85546875" customWidth="1"/>
    <col min="3586" max="3593" width="10.28515625" customWidth="1"/>
    <col min="3841" max="3841" width="47.85546875" customWidth="1"/>
    <col min="3842" max="3849" width="10.28515625" customWidth="1"/>
    <col min="4097" max="4097" width="47.85546875" customWidth="1"/>
    <col min="4098" max="4105" width="10.28515625" customWidth="1"/>
    <col min="4353" max="4353" width="47.85546875" customWidth="1"/>
    <col min="4354" max="4361" width="10.28515625" customWidth="1"/>
    <col min="4609" max="4609" width="47.85546875" customWidth="1"/>
    <col min="4610" max="4617" width="10.28515625" customWidth="1"/>
    <col min="4865" max="4865" width="47.85546875" customWidth="1"/>
    <col min="4866" max="4873" width="10.28515625" customWidth="1"/>
    <col min="5121" max="5121" width="47.85546875" customWidth="1"/>
    <col min="5122" max="5129" width="10.28515625" customWidth="1"/>
    <col min="5377" max="5377" width="47.85546875" customWidth="1"/>
    <col min="5378" max="5385" width="10.28515625" customWidth="1"/>
    <col min="5633" max="5633" width="47.85546875" customWidth="1"/>
    <col min="5634" max="5641" width="10.28515625" customWidth="1"/>
    <col min="5889" max="5889" width="47.85546875" customWidth="1"/>
    <col min="5890" max="5897" width="10.28515625" customWidth="1"/>
    <col min="6145" max="6145" width="47.85546875" customWidth="1"/>
    <col min="6146" max="6153" width="10.28515625" customWidth="1"/>
    <col min="6401" max="6401" width="47.85546875" customWidth="1"/>
    <col min="6402" max="6409" width="10.28515625" customWidth="1"/>
    <col min="6657" max="6657" width="47.85546875" customWidth="1"/>
    <col min="6658" max="6665" width="10.28515625" customWidth="1"/>
    <col min="6913" max="6913" width="47.85546875" customWidth="1"/>
    <col min="6914" max="6921" width="10.28515625" customWidth="1"/>
    <col min="7169" max="7169" width="47.85546875" customWidth="1"/>
    <col min="7170" max="7177" width="10.28515625" customWidth="1"/>
    <col min="7425" max="7425" width="47.85546875" customWidth="1"/>
    <col min="7426" max="7433" width="10.28515625" customWidth="1"/>
    <col min="7681" max="7681" width="47.85546875" customWidth="1"/>
    <col min="7682" max="7689" width="10.28515625" customWidth="1"/>
    <col min="7937" max="7937" width="47.85546875" customWidth="1"/>
    <col min="7938" max="7945" width="10.28515625" customWidth="1"/>
    <col min="8193" max="8193" width="47.85546875" customWidth="1"/>
    <col min="8194" max="8201" width="10.28515625" customWidth="1"/>
    <col min="8449" max="8449" width="47.85546875" customWidth="1"/>
    <col min="8450" max="8457" width="10.28515625" customWidth="1"/>
    <col min="8705" max="8705" width="47.85546875" customWidth="1"/>
    <col min="8706" max="8713" width="10.28515625" customWidth="1"/>
    <col min="8961" max="8961" width="47.85546875" customWidth="1"/>
    <col min="8962" max="8969" width="10.28515625" customWidth="1"/>
    <col min="9217" max="9217" width="47.85546875" customWidth="1"/>
    <col min="9218" max="9225" width="10.28515625" customWidth="1"/>
    <col min="9473" max="9473" width="47.85546875" customWidth="1"/>
    <col min="9474" max="9481" width="10.28515625" customWidth="1"/>
    <col min="9729" max="9729" width="47.85546875" customWidth="1"/>
    <col min="9730" max="9737" width="10.28515625" customWidth="1"/>
    <col min="9985" max="9985" width="47.85546875" customWidth="1"/>
    <col min="9986" max="9993" width="10.28515625" customWidth="1"/>
    <col min="10241" max="10241" width="47.85546875" customWidth="1"/>
    <col min="10242" max="10249" width="10.28515625" customWidth="1"/>
    <col min="10497" max="10497" width="47.85546875" customWidth="1"/>
    <col min="10498" max="10505" width="10.28515625" customWidth="1"/>
    <col min="10753" max="10753" width="47.85546875" customWidth="1"/>
    <col min="10754" max="10761" width="10.28515625" customWidth="1"/>
    <col min="11009" max="11009" width="47.85546875" customWidth="1"/>
    <col min="11010" max="11017" width="10.28515625" customWidth="1"/>
    <col min="11265" max="11265" width="47.85546875" customWidth="1"/>
    <col min="11266" max="11273" width="10.28515625" customWidth="1"/>
    <col min="11521" max="11521" width="47.85546875" customWidth="1"/>
    <col min="11522" max="11529" width="10.28515625" customWidth="1"/>
    <col min="11777" max="11777" width="47.85546875" customWidth="1"/>
    <col min="11778" max="11785" width="10.28515625" customWidth="1"/>
    <col min="12033" max="12033" width="47.85546875" customWidth="1"/>
    <col min="12034" max="12041" width="10.28515625" customWidth="1"/>
    <col min="12289" max="12289" width="47.85546875" customWidth="1"/>
    <col min="12290" max="12297" width="10.28515625" customWidth="1"/>
    <col min="12545" max="12545" width="47.85546875" customWidth="1"/>
    <col min="12546" max="12553" width="10.28515625" customWidth="1"/>
    <col min="12801" max="12801" width="47.85546875" customWidth="1"/>
    <col min="12802" max="12809" width="10.28515625" customWidth="1"/>
    <col min="13057" max="13057" width="47.85546875" customWidth="1"/>
    <col min="13058" max="13065" width="10.28515625" customWidth="1"/>
    <col min="13313" max="13313" width="47.85546875" customWidth="1"/>
    <col min="13314" max="13321" width="10.28515625" customWidth="1"/>
    <col min="13569" max="13569" width="47.85546875" customWidth="1"/>
    <col min="13570" max="13577" width="10.28515625" customWidth="1"/>
    <col min="13825" max="13825" width="47.85546875" customWidth="1"/>
    <col min="13826" max="13833" width="10.28515625" customWidth="1"/>
    <col min="14081" max="14081" width="47.85546875" customWidth="1"/>
    <col min="14082" max="14089" width="10.28515625" customWidth="1"/>
    <col min="14337" max="14337" width="47.85546875" customWidth="1"/>
    <col min="14338" max="14345" width="10.28515625" customWidth="1"/>
    <col min="14593" max="14593" width="47.85546875" customWidth="1"/>
    <col min="14594" max="14601" width="10.28515625" customWidth="1"/>
    <col min="14849" max="14849" width="47.85546875" customWidth="1"/>
    <col min="14850" max="14857" width="10.28515625" customWidth="1"/>
    <col min="15105" max="15105" width="47.85546875" customWidth="1"/>
    <col min="15106" max="15113" width="10.28515625" customWidth="1"/>
    <col min="15361" max="15361" width="47.85546875" customWidth="1"/>
    <col min="15362" max="15369" width="10.28515625" customWidth="1"/>
    <col min="15617" max="15617" width="47.85546875" customWidth="1"/>
    <col min="15618" max="15625" width="10.28515625" customWidth="1"/>
    <col min="15873" max="15873" width="47.85546875" customWidth="1"/>
    <col min="15874" max="15881" width="10.28515625" customWidth="1"/>
    <col min="16129" max="16129" width="47.85546875" customWidth="1"/>
    <col min="16130" max="16137" width="10.28515625" customWidth="1"/>
  </cols>
  <sheetData>
    <row r="1" spans="1:11" ht="15" x14ac:dyDescent="0.25">
      <c r="A1" s="31" t="s">
        <v>28</v>
      </c>
      <c r="B1" s="32"/>
      <c r="C1" s="32"/>
      <c r="D1" s="32"/>
      <c r="E1" s="32"/>
      <c r="F1" s="32"/>
      <c r="G1" s="32"/>
      <c r="H1" s="32"/>
      <c r="I1" s="32"/>
    </row>
    <row r="2" spans="1:11" x14ac:dyDescent="0.2">
      <c r="A2" s="32" t="s">
        <v>55</v>
      </c>
      <c r="B2" s="32"/>
      <c r="C2" s="32"/>
      <c r="D2" s="32"/>
      <c r="E2" s="32"/>
      <c r="F2" s="32"/>
      <c r="G2" s="32"/>
      <c r="H2" s="32"/>
      <c r="I2" s="32"/>
    </row>
    <row r="3" spans="1:11" x14ac:dyDescent="0.2">
      <c r="A3" s="34"/>
      <c r="B3" s="34"/>
      <c r="C3" s="34"/>
      <c r="D3" s="34"/>
      <c r="E3" s="34"/>
      <c r="F3" s="34"/>
      <c r="G3" s="34"/>
      <c r="H3" s="34"/>
      <c r="I3" s="34"/>
    </row>
    <row r="4" spans="1:11" s="53" customFormat="1" x14ac:dyDescent="0.2">
      <c r="A4" s="65" t="s">
        <v>7</v>
      </c>
      <c r="B4" s="66" t="s">
        <v>0</v>
      </c>
      <c r="C4" s="66"/>
      <c r="D4" s="66" t="s">
        <v>1</v>
      </c>
      <c r="E4" s="66"/>
      <c r="F4" s="66" t="s">
        <v>2</v>
      </c>
      <c r="G4" s="66"/>
      <c r="H4" s="66" t="s">
        <v>3</v>
      </c>
      <c r="I4" s="66"/>
    </row>
    <row r="5" spans="1:11" s="41" customFormat="1" x14ac:dyDescent="0.2">
      <c r="A5" s="38"/>
      <c r="B5" s="39" t="s">
        <v>4</v>
      </c>
      <c r="C5" s="40" t="s">
        <v>5</v>
      </c>
      <c r="D5" s="39" t="s">
        <v>4</v>
      </c>
      <c r="E5" s="40" t="s">
        <v>5</v>
      </c>
      <c r="F5" s="39" t="s">
        <v>4</v>
      </c>
      <c r="G5" s="40" t="s">
        <v>5</v>
      </c>
      <c r="H5" s="39" t="s">
        <v>4</v>
      </c>
      <c r="I5" s="40" t="s">
        <v>5</v>
      </c>
      <c r="J5" s="57"/>
    </row>
    <row r="6" spans="1:11" s="41" customFormat="1" ht="12.75" customHeight="1" x14ac:dyDescent="0.2">
      <c r="A6" s="42"/>
      <c r="C6" s="43"/>
      <c r="E6" s="43"/>
      <c r="G6" s="43"/>
      <c r="I6" s="43"/>
      <c r="J6" s="57"/>
    </row>
    <row r="7" spans="1:11" s="41" customFormat="1" x14ac:dyDescent="0.2">
      <c r="A7" s="55" t="s">
        <v>15</v>
      </c>
      <c r="B7" s="75">
        <v>39</v>
      </c>
      <c r="C7" s="68">
        <v>11.890243902439025</v>
      </c>
      <c r="D7" s="19">
        <v>66</v>
      </c>
      <c r="E7" s="68">
        <v>11.68141592920354</v>
      </c>
      <c r="F7" s="19">
        <v>45</v>
      </c>
      <c r="G7" s="68">
        <v>12.295081967213115</v>
      </c>
      <c r="H7" s="19">
        <v>21</v>
      </c>
      <c r="I7" s="68">
        <v>10.552763819095476</v>
      </c>
      <c r="J7" s="69"/>
    </row>
    <row r="8" spans="1:11" s="41" customFormat="1" x14ac:dyDescent="0.2">
      <c r="A8" s="55" t="s">
        <v>8</v>
      </c>
      <c r="B8" s="67">
        <v>49</v>
      </c>
      <c r="C8" s="68">
        <v>14.939024390243901</v>
      </c>
      <c r="D8" s="67">
        <v>95</v>
      </c>
      <c r="E8" s="68">
        <v>16.814159292035399</v>
      </c>
      <c r="F8" s="67">
        <v>79</v>
      </c>
      <c r="G8" s="68">
        <v>21.584699453551913</v>
      </c>
      <c r="H8" s="67">
        <v>16</v>
      </c>
      <c r="I8" s="68">
        <v>8.0402010050251249</v>
      </c>
      <c r="J8" s="69"/>
    </row>
    <row r="9" spans="1:11" s="41" customFormat="1" x14ac:dyDescent="0.2">
      <c r="A9" s="37" t="s">
        <v>9</v>
      </c>
      <c r="B9" s="70">
        <v>88</v>
      </c>
      <c r="C9" s="71">
        <v>26.829268292682929</v>
      </c>
      <c r="D9" s="70">
        <v>161</v>
      </c>
      <c r="E9" s="71">
        <v>28.495575221238941</v>
      </c>
      <c r="F9" s="70">
        <v>124</v>
      </c>
      <c r="G9" s="71">
        <v>33.879781420765028</v>
      </c>
      <c r="H9" s="70">
        <v>37</v>
      </c>
      <c r="I9" s="71">
        <v>18.592964824120603</v>
      </c>
      <c r="J9" s="69"/>
      <c r="K9" s="59"/>
    </row>
    <row r="10" spans="1:11" s="41" customFormat="1" x14ac:dyDescent="0.2">
      <c r="A10" s="72"/>
      <c r="B10" s="67"/>
      <c r="C10" s="68"/>
      <c r="D10" s="67"/>
      <c r="E10" s="68"/>
      <c r="F10" s="67"/>
      <c r="G10" s="68"/>
      <c r="H10" s="67"/>
      <c r="I10" s="68"/>
      <c r="J10" s="69"/>
    </row>
    <row r="11" spans="1:11" s="41" customFormat="1" x14ac:dyDescent="0.2">
      <c r="A11" s="55" t="s">
        <v>16</v>
      </c>
      <c r="B11" s="67">
        <v>89</v>
      </c>
      <c r="C11" s="68">
        <v>27.134146341463417</v>
      </c>
      <c r="D11" s="67">
        <v>132</v>
      </c>
      <c r="E11" s="68">
        <v>23.36283185840708</v>
      </c>
      <c r="F11" s="67">
        <v>85</v>
      </c>
      <c r="G11" s="68">
        <v>23.224043715846996</v>
      </c>
      <c r="H11" s="67">
        <v>47</v>
      </c>
      <c r="I11" s="68">
        <v>23.618090452261306</v>
      </c>
      <c r="J11" s="69"/>
    </row>
    <row r="12" spans="1:11" s="41" customFormat="1" x14ac:dyDescent="0.2">
      <c r="A12" s="55" t="s">
        <v>10</v>
      </c>
      <c r="B12" s="67">
        <v>6</v>
      </c>
      <c r="C12" s="68">
        <v>1.8292682926829267</v>
      </c>
      <c r="D12" s="67">
        <v>14</v>
      </c>
      <c r="E12" s="68">
        <v>2.4778761061946901</v>
      </c>
      <c r="F12" s="67">
        <v>9</v>
      </c>
      <c r="G12" s="68">
        <v>2.459016393442623</v>
      </c>
      <c r="H12" s="67">
        <v>5</v>
      </c>
      <c r="I12" s="68">
        <v>2.512562814070352</v>
      </c>
      <c r="J12" s="69"/>
    </row>
    <row r="13" spans="1:11" s="41" customFormat="1" x14ac:dyDescent="0.2">
      <c r="A13" s="55" t="s">
        <v>47</v>
      </c>
      <c r="B13" s="67">
        <v>11</v>
      </c>
      <c r="C13" s="68">
        <v>3.3536585365853662</v>
      </c>
      <c r="D13" s="67">
        <v>16</v>
      </c>
      <c r="E13" s="68">
        <v>2.831858407079646</v>
      </c>
      <c r="F13" s="67">
        <v>13</v>
      </c>
      <c r="G13" s="68">
        <v>3.5519125683060109</v>
      </c>
      <c r="H13" s="67">
        <v>3</v>
      </c>
      <c r="I13" s="68">
        <v>1.5075376884422109</v>
      </c>
      <c r="J13" s="69"/>
    </row>
    <row r="14" spans="1:11" s="41" customFormat="1" x14ac:dyDescent="0.2">
      <c r="A14" s="55" t="s">
        <v>48</v>
      </c>
      <c r="B14" s="67">
        <v>12</v>
      </c>
      <c r="C14" s="68">
        <v>3.6585365853658534</v>
      </c>
      <c r="D14" s="67">
        <v>16</v>
      </c>
      <c r="E14" s="68">
        <v>2.831858407079646</v>
      </c>
      <c r="F14" s="67">
        <v>11</v>
      </c>
      <c r="G14" s="68">
        <v>3.0054644808743167</v>
      </c>
      <c r="H14" s="67">
        <v>5</v>
      </c>
      <c r="I14" s="68">
        <v>2.512562814070352</v>
      </c>
      <c r="J14" s="69"/>
    </row>
    <row r="15" spans="1:11" s="41" customFormat="1" x14ac:dyDescent="0.2">
      <c r="A15" s="55" t="s">
        <v>49</v>
      </c>
      <c r="B15" s="67">
        <v>79</v>
      </c>
      <c r="C15" s="68">
        <v>24.085365853658537</v>
      </c>
      <c r="D15" s="67">
        <v>160</v>
      </c>
      <c r="E15" s="68">
        <v>28.318584070796462</v>
      </c>
      <c r="F15" s="67">
        <v>77</v>
      </c>
      <c r="G15" s="68">
        <v>21.038251366120221</v>
      </c>
      <c r="H15" s="67">
        <v>83</v>
      </c>
      <c r="I15" s="68">
        <v>41.708542713567837</v>
      </c>
      <c r="J15" s="69"/>
    </row>
    <row r="16" spans="1:11" s="41" customFormat="1" x14ac:dyDescent="0.2">
      <c r="A16" s="55" t="s">
        <v>50</v>
      </c>
      <c r="B16" s="67">
        <v>18</v>
      </c>
      <c r="C16" s="68">
        <v>5.4878048780487809</v>
      </c>
      <c r="D16" s="67">
        <v>24</v>
      </c>
      <c r="E16" s="68">
        <v>4.2477876106194685</v>
      </c>
      <c r="F16" s="67">
        <v>23</v>
      </c>
      <c r="G16" s="68">
        <v>6.2841530054644812</v>
      </c>
      <c r="H16" s="67">
        <v>1</v>
      </c>
      <c r="I16" s="68">
        <v>0.50251256281407031</v>
      </c>
      <c r="J16" s="69"/>
    </row>
    <row r="17" spans="1:11" s="41" customFormat="1" x14ac:dyDescent="0.2">
      <c r="A17" s="55" t="s">
        <v>53</v>
      </c>
      <c r="B17" s="67">
        <v>12</v>
      </c>
      <c r="C17" s="68">
        <f>B17/B21*100</f>
        <v>3.6585365853658534</v>
      </c>
      <c r="D17" s="67">
        <v>17</v>
      </c>
      <c r="E17" s="68">
        <f>D17/D21*100</f>
        <v>3.0088495575221237</v>
      </c>
      <c r="F17" s="67">
        <v>9</v>
      </c>
      <c r="G17" s="68">
        <f>F17/F21*100</f>
        <v>2.459016393442623</v>
      </c>
      <c r="H17" s="67">
        <v>8</v>
      </c>
      <c r="I17" s="68">
        <f>H17/H21*100</f>
        <v>4.0201005025125625</v>
      </c>
      <c r="J17" s="69"/>
    </row>
    <row r="18" spans="1:11" s="41" customFormat="1" x14ac:dyDescent="0.2">
      <c r="A18" s="55" t="s">
        <v>51</v>
      </c>
      <c r="B18" s="67">
        <v>13</v>
      </c>
      <c r="C18" s="68">
        <v>3.9634146341463414</v>
      </c>
      <c r="D18" s="67">
        <v>25</v>
      </c>
      <c r="E18" s="68">
        <v>4.4247787610619467</v>
      </c>
      <c r="F18" s="67">
        <v>15</v>
      </c>
      <c r="G18" s="68">
        <v>4.0983606557377046</v>
      </c>
      <c r="H18" s="67">
        <v>10</v>
      </c>
      <c r="I18" s="68">
        <v>5.025125628140704</v>
      </c>
      <c r="J18" s="69"/>
    </row>
    <row r="19" spans="1:11" s="41" customFormat="1" x14ac:dyDescent="0.2">
      <c r="A19" s="37" t="s">
        <v>13</v>
      </c>
      <c r="B19" s="70">
        <f>SUM(B11:B18)</f>
        <v>240</v>
      </c>
      <c r="C19" s="71">
        <f>B19*100/$B$21</f>
        <v>73.170731707317074</v>
      </c>
      <c r="D19" s="70">
        <f>SUM(D11:D18)</f>
        <v>404</v>
      </c>
      <c r="E19" s="71">
        <f>D19*100/$D$21</f>
        <v>71.504424778761063</v>
      </c>
      <c r="F19" s="70">
        <f>SUM(F11:F18)</f>
        <v>242</v>
      </c>
      <c r="G19" s="71">
        <f>F19*100/$F$21</f>
        <v>66.120218579234972</v>
      </c>
      <c r="H19" s="70">
        <f>SUM(H11:H18)</f>
        <v>162</v>
      </c>
      <c r="I19" s="71">
        <f>H19*100/$H$21</f>
        <v>81.4070351758794</v>
      </c>
      <c r="J19" s="69"/>
      <c r="K19" s="59"/>
    </row>
    <row r="20" spans="1:11" s="41" customFormat="1" x14ac:dyDescent="0.2">
      <c r="A20" s="37"/>
      <c r="B20" s="70"/>
      <c r="C20" s="68"/>
      <c r="D20" s="73"/>
      <c r="E20" s="71"/>
      <c r="F20" s="70"/>
      <c r="G20" s="71"/>
      <c r="H20" s="70"/>
      <c r="I20" s="71"/>
      <c r="J20" s="69"/>
    </row>
    <row r="21" spans="1:11" s="41" customFormat="1" x14ac:dyDescent="0.2">
      <c r="A21" s="64" t="s">
        <v>6</v>
      </c>
      <c r="B21" s="70">
        <f>B9+B19</f>
        <v>328</v>
      </c>
      <c r="C21" s="71">
        <f>B21*100/$B$21</f>
        <v>100</v>
      </c>
      <c r="D21" s="70">
        <f>D9+D19</f>
        <v>565</v>
      </c>
      <c r="E21" s="71">
        <f>D21*100/$D$21</f>
        <v>100</v>
      </c>
      <c r="F21" s="70">
        <f>F9+F19</f>
        <v>366</v>
      </c>
      <c r="G21" s="71">
        <f>F21*100/$F$21</f>
        <v>100</v>
      </c>
      <c r="H21" s="70">
        <f>H9+H19</f>
        <v>199</v>
      </c>
      <c r="I21" s="71">
        <f>H21*100/$H$21</f>
        <v>100</v>
      </c>
      <c r="J21" s="69"/>
      <c r="K21" s="59"/>
    </row>
    <row r="22" spans="1:11" s="53" customFormat="1" x14ac:dyDescent="0.2">
      <c r="A22" s="50"/>
      <c r="B22" s="51"/>
      <c r="C22" s="50"/>
      <c r="D22" s="52"/>
      <c r="E22" s="50"/>
      <c r="F22" s="52"/>
      <c r="G22" s="50"/>
      <c r="H22" s="52"/>
      <c r="I22" s="50"/>
      <c r="J22" s="61"/>
    </row>
    <row r="23" spans="1:11" s="53" customFormat="1" x14ac:dyDescent="0.2"/>
    <row r="24" spans="1:11" x14ac:dyDescent="0.2">
      <c r="A24" s="74" t="s">
        <v>45</v>
      </c>
    </row>
    <row r="28" spans="1:11" x14ac:dyDescent="0.2">
      <c r="A28" s="55"/>
    </row>
    <row r="30" spans="1:11" x14ac:dyDescent="0.2">
      <c r="A30" s="55"/>
      <c r="B30" s="68"/>
    </row>
    <row r="31" spans="1:11" x14ac:dyDescent="0.2">
      <c r="A31" s="55"/>
      <c r="B31" s="68"/>
    </row>
    <row r="32" spans="1:11" x14ac:dyDescent="0.2">
      <c r="A32" s="55"/>
      <c r="B32" s="68"/>
    </row>
    <row r="33" spans="1:2" x14ac:dyDescent="0.2">
      <c r="A33" s="55"/>
      <c r="B33" s="68"/>
    </row>
    <row r="34" spans="1:2" x14ac:dyDescent="0.2">
      <c r="A34" s="55"/>
      <c r="B34" s="68"/>
    </row>
    <row r="35" spans="1:2" x14ac:dyDescent="0.2">
      <c r="A35" s="55"/>
      <c r="B35" s="68"/>
    </row>
    <row r="36" spans="1:2" x14ac:dyDescent="0.2">
      <c r="A36" s="55"/>
      <c r="B36" s="56"/>
    </row>
    <row r="37" spans="1:2" x14ac:dyDescent="0.2">
      <c r="A37" s="55"/>
    </row>
    <row r="38" spans="1:2" x14ac:dyDescent="0.2">
      <c r="A38" s="55"/>
    </row>
    <row r="39" spans="1:2" x14ac:dyDescent="0.2">
      <c r="A39" s="55"/>
    </row>
  </sheetData>
  <mergeCells count="7">
    <mergeCell ref="A1:I1"/>
    <mergeCell ref="A2:I2"/>
    <mergeCell ref="A3:I3"/>
    <mergeCell ref="B4:C4"/>
    <mergeCell ref="D4:E4"/>
    <mergeCell ref="F4:G4"/>
    <mergeCell ref="H4:I4"/>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sqref="A1:I1"/>
    </sheetView>
  </sheetViews>
  <sheetFormatPr baseColWidth="10" defaultColWidth="9.42578125" defaultRowHeight="12.75" x14ac:dyDescent="0.2"/>
  <cols>
    <col min="1" max="1" width="47.85546875" customWidth="1"/>
    <col min="2" max="9" width="10.28515625" customWidth="1"/>
    <col min="257" max="257" width="47.85546875" customWidth="1"/>
    <col min="258" max="265" width="10.28515625" customWidth="1"/>
    <col min="513" max="513" width="47.85546875" customWidth="1"/>
    <col min="514" max="521" width="10.28515625" customWidth="1"/>
    <col min="769" max="769" width="47.85546875" customWidth="1"/>
    <col min="770" max="777" width="10.28515625" customWidth="1"/>
    <col min="1025" max="1025" width="47.85546875" customWidth="1"/>
    <col min="1026" max="1033" width="10.28515625" customWidth="1"/>
    <col min="1281" max="1281" width="47.85546875" customWidth="1"/>
    <col min="1282" max="1289" width="10.28515625" customWidth="1"/>
    <col min="1537" max="1537" width="47.85546875" customWidth="1"/>
    <col min="1538" max="1545" width="10.28515625" customWidth="1"/>
    <col min="1793" max="1793" width="47.85546875" customWidth="1"/>
    <col min="1794" max="1801" width="10.28515625" customWidth="1"/>
    <col min="2049" max="2049" width="47.85546875" customWidth="1"/>
    <col min="2050" max="2057" width="10.28515625" customWidth="1"/>
    <col min="2305" max="2305" width="47.85546875" customWidth="1"/>
    <col min="2306" max="2313" width="10.28515625" customWidth="1"/>
    <col min="2561" max="2561" width="47.85546875" customWidth="1"/>
    <col min="2562" max="2569" width="10.28515625" customWidth="1"/>
    <col min="2817" max="2817" width="47.85546875" customWidth="1"/>
    <col min="2818" max="2825" width="10.28515625" customWidth="1"/>
    <col min="3073" max="3073" width="47.85546875" customWidth="1"/>
    <col min="3074" max="3081" width="10.28515625" customWidth="1"/>
    <col min="3329" max="3329" width="47.85546875" customWidth="1"/>
    <col min="3330" max="3337" width="10.28515625" customWidth="1"/>
    <col min="3585" max="3585" width="47.85546875" customWidth="1"/>
    <col min="3586" max="3593" width="10.28515625" customWidth="1"/>
    <col min="3841" max="3841" width="47.85546875" customWidth="1"/>
    <col min="3842" max="3849" width="10.28515625" customWidth="1"/>
    <col min="4097" max="4097" width="47.85546875" customWidth="1"/>
    <col min="4098" max="4105" width="10.28515625" customWidth="1"/>
    <col min="4353" max="4353" width="47.85546875" customWidth="1"/>
    <col min="4354" max="4361" width="10.28515625" customWidth="1"/>
    <col min="4609" max="4609" width="47.85546875" customWidth="1"/>
    <col min="4610" max="4617" width="10.28515625" customWidth="1"/>
    <col min="4865" max="4865" width="47.85546875" customWidth="1"/>
    <col min="4866" max="4873" width="10.28515625" customWidth="1"/>
    <col min="5121" max="5121" width="47.85546875" customWidth="1"/>
    <col min="5122" max="5129" width="10.28515625" customWidth="1"/>
    <col min="5377" max="5377" width="47.85546875" customWidth="1"/>
    <col min="5378" max="5385" width="10.28515625" customWidth="1"/>
    <col min="5633" max="5633" width="47.85546875" customWidth="1"/>
    <col min="5634" max="5641" width="10.28515625" customWidth="1"/>
    <col min="5889" max="5889" width="47.85546875" customWidth="1"/>
    <col min="5890" max="5897" width="10.28515625" customWidth="1"/>
    <col min="6145" max="6145" width="47.85546875" customWidth="1"/>
    <col min="6146" max="6153" width="10.28515625" customWidth="1"/>
    <col min="6401" max="6401" width="47.85546875" customWidth="1"/>
    <col min="6402" max="6409" width="10.28515625" customWidth="1"/>
    <col min="6657" max="6657" width="47.85546875" customWidth="1"/>
    <col min="6658" max="6665" width="10.28515625" customWidth="1"/>
    <col min="6913" max="6913" width="47.85546875" customWidth="1"/>
    <col min="6914" max="6921" width="10.28515625" customWidth="1"/>
    <col min="7169" max="7169" width="47.85546875" customWidth="1"/>
    <col min="7170" max="7177" width="10.28515625" customWidth="1"/>
    <col min="7425" max="7425" width="47.85546875" customWidth="1"/>
    <col min="7426" max="7433" width="10.28515625" customWidth="1"/>
    <col min="7681" max="7681" width="47.85546875" customWidth="1"/>
    <col min="7682" max="7689" width="10.28515625" customWidth="1"/>
    <col min="7937" max="7937" width="47.85546875" customWidth="1"/>
    <col min="7938" max="7945" width="10.28515625" customWidth="1"/>
    <col min="8193" max="8193" width="47.85546875" customWidth="1"/>
    <col min="8194" max="8201" width="10.28515625" customWidth="1"/>
    <col min="8449" max="8449" width="47.85546875" customWidth="1"/>
    <col min="8450" max="8457" width="10.28515625" customWidth="1"/>
    <col min="8705" max="8705" width="47.85546875" customWidth="1"/>
    <col min="8706" max="8713" width="10.28515625" customWidth="1"/>
    <col min="8961" max="8961" width="47.85546875" customWidth="1"/>
    <col min="8962" max="8969" width="10.28515625" customWidth="1"/>
    <col min="9217" max="9217" width="47.85546875" customWidth="1"/>
    <col min="9218" max="9225" width="10.28515625" customWidth="1"/>
    <col min="9473" max="9473" width="47.85546875" customWidth="1"/>
    <col min="9474" max="9481" width="10.28515625" customWidth="1"/>
    <col min="9729" max="9729" width="47.85546875" customWidth="1"/>
    <col min="9730" max="9737" width="10.28515625" customWidth="1"/>
    <col min="9985" max="9985" width="47.85546875" customWidth="1"/>
    <col min="9986" max="9993" width="10.28515625" customWidth="1"/>
    <col min="10241" max="10241" width="47.85546875" customWidth="1"/>
    <col min="10242" max="10249" width="10.28515625" customWidth="1"/>
    <col min="10497" max="10497" width="47.85546875" customWidth="1"/>
    <col min="10498" max="10505" width="10.28515625" customWidth="1"/>
    <col min="10753" max="10753" width="47.85546875" customWidth="1"/>
    <col min="10754" max="10761" width="10.28515625" customWidth="1"/>
    <col min="11009" max="11009" width="47.85546875" customWidth="1"/>
    <col min="11010" max="11017" width="10.28515625" customWidth="1"/>
    <col min="11265" max="11265" width="47.85546875" customWidth="1"/>
    <col min="11266" max="11273" width="10.28515625" customWidth="1"/>
    <col min="11521" max="11521" width="47.85546875" customWidth="1"/>
    <col min="11522" max="11529" width="10.28515625" customWidth="1"/>
    <col min="11777" max="11777" width="47.85546875" customWidth="1"/>
    <col min="11778" max="11785" width="10.28515625" customWidth="1"/>
    <col min="12033" max="12033" width="47.85546875" customWidth="1"/>
    <col min="12034" max="12041" width="10.28515625" customWidth="1"/>
    <col min="12289" max="12289" width="47.85546875" customWidth="1"/>
    <col min="12290" max="12297" width="10.28515625" customWidth="1"/>
    <col min="12545" max="12545" width="47.85546875" customWidth="1"/>
    <col min="12546" max="12553" width="10.28515625" customWidth="1"/>
    <col min="12801" max="12801" width="47.85546875" customWidth="1"/>
    <col min="12802" max="12809" width="10.28515625" customWidth="1"/>
    <col min="13057" max="13057" width="47.85546875" customWidth="1"/>
    <col min="13058" max="13065" width="10.28515625" customWidth="1"/>
    <col min="13313" max="13313" width="47.85546875" customWidth="1"/>
    <col min="13314" max="13321" width="10.28515625" customWidth="1"/>
    <col min="13569" max="13569" width="47.85546875" customWidth="1"/>
    <col min="13570" max="13577" width="10.28515625" customWidth="1"/>
    <col min="13825" max="13825" width="47.85546875" customWidth="1"/>
    <col min="13826" max="13833" width="10.28515625" customWidth="1"/>
    <col min="14081" max="14081" width="47.85546875" customWidth="1"/>
    <col min="14082" max="14089" width="10.28515625" customWidth="1"/>
    <col min="14337" max="14337" width="47.85546875" customWidth="1"/>
    <col min="14338" max="14345" width="10.28515625" customWidth="1"/>
    <col min="14593" max="14593" width="47.85546875" customWidth="1"/>
    <col min="14594" max="14601" width="10.28515625" customWidth="1"/>
    <col min="14849" max="14849" width="47.85546875" customWidth="1"/>
    <col min="14850" max="14857" width="10.28515625" customWidth="1"/>
    <col min="15105" max="15105" width="47.85546875" customWidth="1"/>
    <col min="15106" max="15113" width="10.28515625" customWidth="1"/>
    <col min="15361" max="15361" width="47.85546875" customWidth="1"/>
    <col min="15362" max="15369" width="10.28515625" customWidth="1"/>
    <col min="15617" max="15617" width="47.85546875" customWidth="1"/>
    <col min="15618" max="15625" width="10.28515625" customWidth="1"/>
    <col min="15873" max="15873" width="47.85546875" customWidth="1"/>
    <col min="15874" max="15881" width="10.28515625" customWidth="1"/>
    <col min="16129" max="16129" width="47.85546875" customWidth="1"/>
    <col min="16130" max="16137" width="10.28515625" customWidth="1"/>
  </cols>
  <sheetData>
    <row r="1" spans="1:10" ht="15" x14ac:dyDescent="0.25">
      <c r="A1" s="31" t="s">
        <v>28</v>
      </c>
      <c r="B1" s="32"/>
      <c r="C1" s="32"/>
      <c r="D1" s="32"/>
      <c r="E1" s="32"/>
      <c r="F1" s="32"/>
      <c r="G1" s="32"/>
      <c r="H1" s="32"/>
      <c r="I1" s="32"/>
    </row>
    <row r="2" spans="1:10" x14ac:dyDescent="0.2">
      <c r="A2" s="32" t="s">
        <v>54</v>
      </c>
      <c r="B2" s="32"/>
      <c r="C2" s="32"/>
      <c r="D2" s="32"/>
      <c r="E2" s="32"/>
      <c r="F2" s="32"/>
      <c r="G2" s="32"/>
      <c r="H2" s="32"/>
      <c r="I2" s="32"/>
    </row>
    <row r="3" spans="1:10" x14ac:dyDescent="0.2">
      <c r="A3" s="34"/>
      <c r="B3" s="34"/>
      <c r="C3" s="34"/>
      <c r="D3" s="34"/>
      <c r="E3" s="34"/>
      <c r="F3" s="34"/>
      <c r="G3" s="34"/>
      <c r="H3" s="34"/>
      <c r="I3" s="34"/>
    </row>
    <row r="4" spans="1:10" s="53" customFormat="1" x14ac:dyDescent="0.2">
      <c r="A4" s="65" t="s">
        <v>7</v>
      </c>
      <c r="B4" s="66" t="s">
        <v>0</v>
      </c>
      <c r="C4" s="66"/>
      <c r="D4" s="66" t="s">
        <v>1</v>
      </c>
      <c r="E4" s="66"/>
      <c r="F4" s="66" t="s">
        <v>2</v>
      </c>
      <c r="G4" s="66"/>
      <c r="H4" s="66" t="s">
        <v>3</v>
      </c>
      <c r="I4" s="66"/>
    </row>
    <row r="5" spans="1:10" s="41" customFormat="1" x14ac:dyDescent="0.2">
      <c r="A5" s="38"/>
      <c r="B5" s="39" t="s">
        <v>4</v>
      </c>
      <c r="C5" s="40" t="s">
        <v>5</v>
      </c>
      <c r="D5" s="39" t="s">
        <v>4</v>
      </c>
      <c r="E5" s="40" t="s">
        <v>5</v>
      </c>
      <c r="F5" s="39" t="s">
        <v>4</v>
      </c>
      <c r="G5" s="40" t="s">
        <v>5</v>
      </c>
      <c r="H5" s="39" t="s">
        <v>4</v>
      </c>
      <c r="I5" s="40" t="s">
        <v>5</v>
      </c>
      <c r="J5" s="57"/>
    </row>
    <row r="6" spans="1:10" s="41" customFormat="1" ht="12.75" customHeight="1" x14ac:dyDescent="0.2">
      <c r="A6" s="42"/>
      <c r="B6" s="19"/>
      <c r="C6" s="43"/>
      <c r="D6" s="19"/>
      <c r="E6" s="43"/>
      <c r="F6" s="19"/>
      <c r="G6" s="43"/>
      <c r="H6" s="19"/>
      <c r="I6" s="43"/>
      <c r="J6" s="57"/>
    </row>
    <row r="7" spans="1:10" s="41" customFormat="1" x14ac:dyDescent="0.2">
      <c r="A7" s="55" t="s">
        <v>15</v>
      </c>
      <c r="B7" s="67">
        <v>17</v>
      </c>
      <c r="C7" s="68">
        <f>B7*100/$B$21</f>
        <v>5.1829268292682924</v>
      </c>
      <c r="D7" s="67">
        <v>31</v>
      </c>
      <c r="E7" s="68">
        <f>D7*100/$D$21</f>
        <v>5.2100840336134455</v>
      </c>
      <c r="F7" s="67">
        <v>26</v>
      </c>
      <c r="G7" s="68">
        <f>F7*100/$F$21</f>
        <v>6.3106796116504853</v>
      </c>
      <c r="H7" s="67">
        <v>5</v>
      </c>
      <c r="I7" s="68">
        <f>H7*100/$H$21</f>
        <v>2.7322404371584699</v>
      </c>
      <c r="J7" s="69"/>
    </row>
    <row r="8" spans="1:10" s="41" customFormat="1" x14ac:dyDescent="0.2">
      <c r="A8" s="55" t="s">
        <v>8</v>
      </c>
      <c r="B8" s="67">
        <v>40</v>
      </c>
      <c r="C8" s="68">
        <f t="shared" ref="C8:C21" si="0">B8*100/$B$21</f>
        <v>12.195121951219512</v>
      </c>
      <c r="D8" s="67">
        <v>80</v>
      </c>
      <c r="E8" s="68">
        <f t="shared" ref="E8:E21" si="1">D8*100/$D$21</f>
        <v>13.445378151260504</v>
      </c>
      <c r="F8" s="67">
        <v>67</v>
      </c>
      <c r="G8" s="68">
        <f t="shared" ref="G8:G21" si="2">F8*100/$F$21</f>
        <v>16.262135922330096</v>
      </c>
      <c r="H8" s="67">
        <v>13</v>
      </c>
      <c r="I8" s="68">
        <f t="shared" ref="I8:I21" si="3">H8*100/$H$21</f>
        <v>7.1038251366120218</v>
      </c>
      <c r="J8" s="69"/>
    </row>
    <row r="9" spans="1:10" s="41" customFormat="1" x14ac:dyDescent="0.2">
      <c r="A9" s="37" t="s">
        <v>9</v>
      </c>
      <c r="B9" s="70">
        <f>SUM(B7:B8)</f>
        <v>57</v>
      </c>
      <c r="C9" s="71">
        <f t="shared" si="0"/>
        <v>17.378048780487806</v>
      </c>
      <c r="D9" s="70">
        <f>SUM(D7:D8)</f>
        <v>111</v>
      </c>
      <c r="E9" s="71">
        <f t="shared" si="1"/>
        <v>18.655462184873951</v>
      </c>
      <c r="F9" s="70">
        <f>SUM(F7:F8)</f>
        <v>93</v>
      </c>
      <c r="G9" s="71">
        <f t="shared" si="2"/>
        <v>22.572815533980581</v>
      </c>
      <c r="H9" s="70">
        <f>SUM(H7:H8)</f>
        <v>18</v>
      </c>
      <c r="I9" s="71">
        <f t="shared" si="3"/>
        <v>9.8360655737704921</v>
      </c>
      <c r="J9" s="69"/>
    </row>
    <row r="10" spans="1:10" s="41" customFormat="1" x14ac:dyDescent="0.2">
      <c r="A10" s="72"/>
      <c r="B10" s="67"/>
      <c r="C10" s="68"/>
      <c r="D10" s="67"/>
      <c r="E10" s="68"/>
      <c r="F10" s="67"/>
      <c r="G10" s="68"/>
      <c r="H10" s="67"/>
      <c r="I10" s="68"/>
      <c r="J10" s="69"/>
    </row>
    <row r="11" spans="1:10" s="41" customFormat="1" x14ac:dyDescent="0.2">
      <c r="A11" s="55" t="s">
        <v>16</v>
      </c>
      <c r="B11" s="67">
        <v>80</v>
      </c>
      <c r="C11" s="68">
        <f t="shared" si="0"/>
        <v>24.390243902439025</v>
      </c>
      <c r="D11" s="67">
        <v>133</v>
      </c>
      <c r="E11" s="68">
        <f t="shared" si="1"/>
        <v>22.352941176470587</v>
      </c>
      <c r="F11" s="67">
        <v>99</v>
      </c>
      <c r="G11" s="68">
        <f t="shared" si="2"/>
        <v>24.029126213592232</v>
      </c>
      <c r="H11" s="67">
        <v>34</v>
      </c>
      <c r="I11" s="68">
        <f t="shared" si="3"/>
        <v>18.579234972677597</v>
      </c>
      <c r="J11" s="69"/>
    </row>
    <row r="12" spans="1:10" s="41" customFormat="1" x14ac:dyDescent="0.2">
      <c r="A12" s="55" t="s">
        <v>10</v>
      </c>
      <c r="B12" s="67">
        <v>10</v>
      </c>
      <c r="C12" s="68">
        <f t="shared" si="0"/>
        <v>3.0487804878048781</v>
      </c>
      <c r="D12" s="67">
        <v>24</v>
      </c>
      <c r="E12" s="68">
        <f t="shared" si="1"/>
        <v>4.0336134453781511</v>
      </c>
      <c r="F12" s="67">
        <v>15</v>
      </c>
      <c r="G12" s="68">
        <f t="shared" si="2"/>
        <v>3.6407766990291264</v>
      </c>
      <c r="H12" s="67">
        <v>9</v>
      </c>
      <c r="I12" s="68">
        <f t="shared" si="3"/>
        <v>4.918032786885246</v>
      </c>
      <c r="J12" s="69"/>
    </row>
    <row r="13" spans="1:10" s="41" customFormat="1" x14ac:dyDescent="0.2">
      <c r="A13" s="55" t="s">
        <v>47</v>
      </c>
      <c r="B13" s="67">
        <v>12</v>
      </c>
      <c r="C13" s="68">
        <f t="shared" si="0"/>
        <v>3.6585365853658538</v>
      </c>
      <c r="D13" s="67">
        <v>21</v>
      </c>
      <c r="E13" s="68">
        <f t="shared" si="1"/>
        <v>3.5294117647058822</v>
      </c>
      <c r="F13" s="67">
        <v>11</v>
      </c>
      <c r="G13" s="68">
        <f t="shared" si="2"/>
        <v>2.6699029126213594</v>
      </c>
      <c r="H13" s="67">
        <v>10</v>
      </c>
      <c r="I13" s="68">
        <f t="shared" si="3"/>
        <v>5.4644808743169397</v>
      </c>
      <c r="J13" s="69"/>
    </row>
    <row r="14" spans="1:10" s="41" customFormat="1" x14ac:dyDescent="0.2">
      <c r="A14" s="55" t="s">
        <v>48</v>
      </c>
      <c r="B14" s="67">
        <v>18</v>
      </c>
      <c r="C14" s="68">
        <f t="shared" si="0"/>
        <v>5.4878048780487809</v>
      </c>
      <c r="D14" s="67">
        <v>25</v>
      </c>
      <c r="E14" s="68">
        <f t="shared" si="1"/>
        <v>4.2016806722689077</v>
      </c>
      <c r="F14" s="67">
        <v>22</v>
      </c>
      <c r="G14" s="68">
        <f t="shared" si="2"/>
        <v>5.3398058252427187</v>
      </c>
      <c r="H14" s="67">
        <v>3</v>
      </c>
      <c r="I14" s="68">
        <f t="shared" si="3"/>
        <v>1.639344262295082</v>
      </c>
      <c r="J14" s="69"/>
    </row>
    <row r="15" spans="1:10" s="41" customFormat="1" x14ac:dyDescent="0.2">
      <c r="A15" s="55" t="s">
        <v>49</v>
      </c>
      <c r="B15" s="67">
        <v>104</v>
      </c>
      <c r="C15" s="68">
        <f t="shared" si="0"/>
        <v>31.707317073170731</v>
      </c>
      <c r="D15" s="67">
        <v>188</v>
      </c>
      <c r="E15" s="68">
        <f t="shared" si="1"/>
        <v>31.596638655462186</v>
      </c>
      <c r="F15" s="67">
        <v>122</v>
      </c>
      <c r="G15" s="68">
        <f t="shared" si="2"/>
        <v>29.611650485436893</v>
      </c>
      <c r="H15" s="67">
        <v>66</v>
      </c>
      <c r="I15" s="68">
        <f t="shared" si="3"/>
        <v>36.065573770491802</v>
      </c>
      <c r="J15" s="69"/>
    </row>
    <row r="16" spans="1:10" s="41" customFormat="1" x14ac:dyDescent="0.2">
      <c r="A16" s="55" t="s">
        <v>50</v>
      </c>
      <c r="B16" s="67">
        <v>28</v>
      </c>
      <c r="C16" s="68">
        <f t="shared" si="0"/>
        <v>8.536585365853659</v>
      </c>
      <c r="D16" s="67">
        <v>48</v>
      </c>
      <c r="E16" s="68">
        <f t="shared" si="1"/>
        <v>8.0672268907563023</v>
      </c>
      <c r="F16" s="67">
        <v>32</v>
      </c>
      <c r="G16" s="68">
        <f t="shared" si="2"/>
        <v>7.766990291262136</v>
      </c>
      <c r="H16" s="67">
        <v>16</v>
      </c>
      <c r="I16" s="68">
        <f t="shared" si="3"/>
        <v>8.7431693989071047</v>
      </c>
      <c r="J16" s="69"/>
    </row>
    <row r="17" spans="1:10" s="41" customFormat="1" x14ac:dyDescent="0.2">
      <c r="A17" s="55" t="s">
        <v>53</v>
      </c>
      <c r="B17" s="67">
        <v>10</v>
      </c>
      <c r="C17" s="68">
        <f t="shared" si="0"/>
        <v>3.0487804878048781</v>
      </c>
      <c r="D17" s="67">
        <v>34</v>
      </c>
      <c r="E17" s="68">
        <f t="shared" si="1"/>
        <v>5.7142857142857144</v>
      </c>
      <c r="F17" s="67">
        <v>10</v>
      </c>
      <c r="G17" s="68">
        <f t="shared" si="2"/>
        <v>2.4271844660194173</v>
      </c>
      <c r="H17" s="67">
        <v>24</v>
      </c>
      <c r="I17" s="68">
        <f t="shared" si="3"/>
        <v>13.114754098360656</v>
      </c>
      <c r="J17" s="69"/>
    </row>
    <row r="18" spans="1:10" s="41" customFormat="1" x14ac:dyDescent="0.2">
      <c r="A18" s="55" t="s">
        <v>51</v>
      </c>
      <c r="B18" s="67">
        <v>9</v>
      </c>
      <c r="C18" s="68">
        <f t="shared" si="0"/>
        <v>2.7439024390243905</v>
      </c>
      <c r="D18" s="67">
        <v>11</v>
      </c>
      <c r="E18" s="68">
        <f t="shared" si="1"/>
        <v>1.8487394957983194</v>
      </c>
      <c r="F18" s="67">
        <v>8</v>
      </c>
      <c r="G18" s="68">
        <f t="shared" si="2"/>
        <v>1.941747572815534</v>
      </c>
      <c r="H18" s="67">
        <v>3</v>
      </c>
      <c r="I18" s="68">
        <f t="shared" si="3"/>
        <v>1.639344262295082</v>
      </c>
      <c r="J18" s="69"/>
    </row>
    <row r="19" spans="1:10" s="41" customFormat="1" x14ac:dyDescent="0.2">
      <c r="A19" s="37" t="s">
        <v>13</v>
      </c>
      <c r="B19" s="70">
        <f>SUM(B11:B18)</f>
        <v>271</v>
      </c>
      <c r="C19" s="71">
        <f t="shared" si="0"/>
        <v>82.621951219512198</v>
      </c>
      <c r="D19" s="70">
        <f>SUM(D11:D18)</f>
        <v>484</v>
      </c>
      <c r="E19" s="71">
        <f t="shared" si="1"/>
        <v>81.344537815126046</v>
      </c>
      <c r="F19" s="70">
        <f>SUM(F11:F18)</f>
        <v>319</v>
      </c>
      <c r="G19" s="71">
        <f t="shared" si="2"/>
        <v>77.427184466019412</v>
      </c>
      <c r="H19" s="70">
        <f>SUM(H11:H18)</f>
        <v>165</v>
      </c>
      <c r="I19" s="71">
        <f t="shared" si="3"/>
        <v>90.163934426229503</v>
      </c>
      <c r="J19" s="69"/>
    </row>
    <row r="20" spans="1:10" s="41" customFormat="1" x14ac:dyDescent="0.2">
      <c r="A20" s="37"/>
      <c r="B20" s="70"/>
      <c r="C20" s="68"/>
      <c r="D20" s="73"/>
      <c r="E20" s="71"/>
      <c r="F20" s="70"/>
      <c r="G20" s="71"/>
      <c r="H20" s="70"/>
      <c r="I20" s="71"/>
      <c r="J20" s="69"/>
    </row>
    <row r="21" spans="1:10" s="41" customFormat="1" x14ac:dyDescent="0.2">
      <c r="A21" s="64" t="s">
        <v>6</v>
      </c>
      <c r="B21" s="70">
        <f>B9+B19</f>
        <v>328</v>
      </c>
      <c r="C21" s="71">
        <f t="shared" si="0"/>
        <v>100</v>
      </c>
      <c r="D21" s="70">
        <f>D9+D19</f>
        <v>595</v>
      </c>
      <c r="E21" s="71">
        <f t="shared" si="1"/>
        <v>100</v>
      </c>
      <c r="F21" s="70">
        <f>F9+F19</f>
        <v>412</v>
      </c>
      <c r="G21" s="71">
        <f t="shared" si="2"/>
        <v>100</v>
      </c>
      <c r="H21" s="70">
        <f>H9+H19</f>
        <v>183</v>
      </c>
      <c r="I21" s="71">
        <f t="shared" si="3"/>
        <v>100</v>
      </c>
      <c r="J21" s="69"/>
    </row>
    <row r="22" spans="1:10" s="53" customFormat="1" x14ac:dyDescent="0.2">
      <c r="A22" s="50"/>
      <c r="B22" s="51"/>
      <c r="C22" s="50"/>
      <c r="D22" s="52"/>
      <c r="E22" s="50"/>
      <c r="F22" s="52"/>
      <c r="G22" s="50"/>
      <c r="H22" s="52"/>
      <c r="I22" s="50"/>
      <c r="J22" s="61"/>
    </row>
    <row r="23" spans="1:10" s="53" customFormat="1" x14ac:dyDescent="0.2"/>
    <row r="24" spans="1:10" x14ac:dyDescent="0.2">
      <c r="A24" s="74" t="s">
        <v>45</v>
      </c>
    </row>
    <row r="28" spans="1:10" x14ac:dyDescent="0.2">
      <c r="A28" s="55"/>
    </row>
    <row r="30" spans="1:10" x14ac:dyDescent="0.2">
      <c r="A30" s="55"/>
      <c r="B30" s="68"/>
    </row>
    <row r="31" spans="1:10" x14ac:dyDescent="0.2">
      <c r="A31" s="55"/>
      <c r="B31" s="68"/>
    </row>
    <row r="32" spans="1:10" x14ac:dyDescent="0.2">
      <c r="A32" s="55"/>
      <c r="B32" s="68"/>
    </row>
    <row r="33" spans="1:2" x14ac:dyDescent="0.2">
      <c r="A33" s="55"/>
      <c r="B33" s="68"/>
    </row>
    <row r="34" spans="1:2" x14ac:dyDescent="0.2">
      <c r="A34" s="55"/>
      <c r="B34" s="68"/>
    </row>
    <row r="35" spans="1:2" x14ac:dyDescent="0.2">
      <c r="A35" s="55"/>
      <c r="B35" s="68"/>
    </row>
    <row r="36" spans="1:2" x14ac:dyDescent="0.2">
      <c r="A36" s="55"/>
      <c r="B36" s="56"/>
    </row>
    <row r="37" spans="1:2" x14ac:dyDescent="0.2">
      <c r="A37" s="55"/>
    </row>
    <row r="38" spans="1:2" x14ac:dyDescent="0.2">
      <c r="A38" s="55"/>
    </row>
    <row r="39" spans="1:2" x14ac:dyDescent="0.2">
      <c r="A39" s="55"/>
    </row>
  </sheetData>
  <mergeCells count="7">
    <mergeCell ref="A1:I1"/>
    <mergeCell ref="A2:I2"/>
    <mergeCell ref="A3:I3"/>
    <mergeCell ref="B4:C4"/>
    <mergeCell ref="D4:E4"/>
    <mergeCell ref="F4:G4"/>
    <mergeCell ref="H4:I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sqref="A1:I1"/>
    </sheetView>
  </sheetViews>
  <sheetFormatPr baseColWidth="10" defaultColWidth="9.42578125" defaultRowHeight="12.75" x14ac:dyDescent="0.2"/>
  <cols>
    <col min="1" max="1" width="47.85546875" customWidth="1"/>
    <col min="2" max="9" width="10.28515625" customWidth="1"/>
    <col min="257" max="257" width="47.85546875" customWidth="1"/>
    <col min="258" max="265" width="10.28515625" customWidth="1"/>
    <col min="513" max="513" width="47.85546875" customWidth="1"/>
    <col min="514" max="521" width="10.28515625" customWidth="1"/>
    <col min="769" max="769" width="47.85546875" customWidth="1"/>
    <col min="770" max="777" width="10.28515625" customWidth="1"/>
    <col min="1025" max="1025" width="47.85546875" customWidth="1"/>
    <col min="1026" max="1033" width="10.28515625" customWidth="1"/>
    <col min="1281" max="1281" width="47.85546875" customWidth="1"/>
    <col min="1282" max="1289" width="10.28515625" customWidth="1"/>
    <col min="1537" max="1537" width="47.85546875" customWidth="1"/>
    <col min="1538" max="1545" width="10.28515625" customWidth="1"/>
    <col min="1793" max="1793" width="47.85546875" customWidth="1"/>
    <col min="1794" max="1801" width="10.28515625" customWidth="1"/>
    <col min="2049" max="2049" width="47.85546875" customWidth="1"/>
    <col min="2050" max="2057" width="10.28515625" customWidth="1"/>
    <col min="2305" max="2305" width="47.85546875" customWidth="1"/>
    <col min="2306" max="2313" width="10.28515625" customWidth="1"/>
    <col min="2561" max="2561" width="47.85546875" customWidth="1"/>
    <col min="2562" max="2569" width="10.28515625" customWidth="1"/>
    <col min="2817" max="2817" width="47.85546875" customWidth="1"/>
    <col min="2818" max="2825" width="10.28515625" customWidth="1"/>
    <col min="3073" max="3073" width="47.85546875" customWidth="1"/>
    <col min="3074" max="3081" width="10.28515625" customWidth="1"/>
    <col min="3329" max="3329" width="47.85546875" customWidth="1"/>
    <col min="3330" max="3337" width="10.28515625" customWidth="1"/>
    <col min="3585" max="3585" width="47.85546875" customWidth="1"/>
    <col min="3586" max="3593" width="10.28515625" customWidth="1"/>
    <col min="3841" max="3841" width="47.85546875" customWidth="1"/>
    <col min="3842" max="3849" width="10.28515625" customWidth="1"/>
    <col min="4097" max="4097" width="47.85546875" customWidth="1"/>
    <col min="4098" max="4105" width="10.28515625" customWidth="1"/>
    <col min="4353" max="4353" width="47.85546875" customWidth="1"/>
    <col min="4354" max="4361" width="10.28515625" customWidth="1"/>
    <col min="4609" max="4609" width="47.85546875" customWidth="1"/>
    <col min="4610" max="4617" width="10.28515625" customWidth="1"/>
    <col min="4865" max="4865" width="47.85546875" customWidth="1"/>
    <col min="4866" max="4873" width="10.28515625" customWidth="1"/>
    <col min="5121" max="5121" width="47.85546875" customWidth="1"/>
    <col min="5122" max="5129" width="10.28515625" customWidth="1"/>
    <col min="5377" max="5377" width="47.85546875" customWidth="1"/>
    <col min="5378" max="5385" width="10.28515625" customWidth="1"/>
    <col min="5633" max="5633" width="47.85546875" customWidth="1"/>
    <col min="5634" max="5641" width="10.28515625" customWidth="1"/>
    <col min="5889" max="5889" width="47.85546875" customWidth="1"/>
    <col min="5890" max="5897" width="10.28515625" customWidth="1"/>
    <col min="6145" max="6145" width="47.85546875" customWidth="1"/>
    <col min="6146" max="6153" width="10.28515625" customWidth="1"/>
    <col min="6401" max="6401" width="47.85546875" customWidth="1"/>
    <col min="6402" max="6409" width="10.28515625" customWidth="1"/>
    <col min="6657" max="6657" width="47.85546875" customWidth="1"/>
    <col min="6658" max="6665" width="10.28515625" customWidth="1"/>
    <col min="6913" max="6913" width="47.85546875" customWidth="1"/>
    <col min="6914" max="6921" width="10.28515625" customWidth="1"/>
    <col min="7169" max="7169" width="47.85546875" customWidth="1"/>
    <col min="7170" max="7177" width="10.28515625" customWidth="1"/>
    <col min="7425" max="7425" width="47.85546875" customWidth="1"/>
    <col min="7426" max="7433" width="10.28515625" customWidth="1"/>
    <col min="7681" max="7681" width="47.85546875" customWidth="1"/>
    <col min="7682" max="7689" width="10.28515625" customWidth="1"/>
    <col min="7937" max="7937" width="47.85546875" customWidth="1"/>
    <col min="7938" max="7945" width="10.28515625" customWidth="1"/>
    <col min="8193" max="8193" width="47.85546875" customWidth="1"/>
    <col min="8194" max="8201" width="10.28515625" customWidth="1"/>
    <col min="8449" max="8449" width="47.85546875" customWidth="1"/>
    <col min="8450" max="8457" width="10.28515625" customWidth="1"/>
    <col min="8705" max="8705" width="47.85546875" customWidth="1"/>
    <col min="8706" max="8713" width="10.28515625" customWidth="1"/>
    <col min="8961" max="8961" width="47.85546875" customWidth="1"/>
    <col min="8962" max="8969" width="10.28515625" customWidth="1"/>
    <col min="9217" max="9217" width="47.85546875" customWidth="1"/>
    <col min="9218" max="9225" width="10.28515625" customWidth="1"/>
    <col min="9473" max="9473" width="47.85546875" customWidth="1"/>
    <col min="9474" max="9481" width="10.28515625" customWidth="1"/>
    <col min="9729" max="9729" width="47.85546875" customWidth="1"/>
    <col min="9730" max="9737" width="10.28515625" customWidth="1"/>
    <col min="9985" max="9985" width="47.85546875" customWidth="1"/>
    <col min="9986" max="9993" width="10.28515625" customWidth="1"/>
    <col min="10241" max="10241" width="47.85546875" customWidth="1"/>
    <col min="10242" max="10249" width="10.28515625" customWidth="1"/>
    <col min="10497" max="10497" width="47.85546875" customWidth="1"/>
    <col min="10498" max="10505" width="10.28515625" customWidth="1"/>
    <col min="10753" max="10753" width="47.85546875" customWidth="1"/>
    <col min="10754" max="10761" width="10.28515625" customWidth="1"/>
    <col min="11009" max="11009" width="47.85546875" customWidth="1"/>
    <col min="11010" max="11017" width="10.28515625" customWidth="1"/>
    <col min="11265" max="11265" width="47.85546875" customWidth="1"/>
    <col min="11266" max="11273" width="10.28515625" customWidth="1"/>
    <col min="11521" max="11521" width="47.85546875" customWidth="1"/>
    <col min="11522" max="11529" width="10.28515625" customWidth="1"/>
    <col min="11777" max="11777" width="47.85546875" customWidth="1"/>
    <col min="11778" max="11785" width="10.28515625" customWidth="1"/>
    <col min="12033" max="12033" width="47.85546875" customWidth="1"/>
    <col min="12034" max="12041" width="10.28515625" customWidth="1"/>
    <col min="12289" max="12289" width="47.85546875" customWidth="1"/>
    <col min="12290" max="12297" width="10.28515625" customWidth="1"/>
    <col min="12545" max="12545" width="47.85546875" customWidth="1"/>
    <col min="12546" max="12553" width="10.28515625" customWidth="1"/>
    <col min="12801" max="12801" width="47.85546875" customWidth="1"/>
    <col min="12802" max="12809" width="10.28515625" customWidth="1"/>
    <col min="13057" max="13057" width="47.85546875" customWidth="1"/>
    <col min="13058" max="13065" width="10.28515625" customWidth="1"/>
    <col min="13313" max="13313" width="47.85546875" customWidth="1"/>
    <col min="13314" max="13321" width="10.28515625" customWidth="1"/>
    <col min="13569" max="13569" width="47.85546875" customWidth="1"/>
    <col min="13570" max="13577" width="10.28515625" customWidth="1"/>
    <col min="13825" max="13825" width="47.85546875" customWidth="1"/>
    <col min="13826" max="13833" width="10.28515625" customWidth="1"/>
    <col min="14081" max="14081" width="47.85546875" customWidth="1"/>
    <col min="14082" max="14089" width="10.28515625" customWidth="1"/>
    <col min="14337" max="14337" width="47.85546875" customWidth="1"/>
    <col min="14338" max="14345" width="10.28515625" customWidth="1"/>
    <col min="14593" max="14593" width="47.85546875" customWidth="1"/>
    <col min="14594" max="14601" width="10.28515625" customWidth="1"/>
    <col min="14849" max="14849" width="47.85546875" customWidth="1"/>
    <col min="14850" max="14857" width="10.28515625" customWidth="1"/>
    <col min="15105" max="15105" width="47.85546875" customWidth="1"/>
    <col min="15106" max="15113" width="10.28515625" customWidth="1"/>
    <col min="15361" max="15361" width="47.85546875" customWidth="1"/>
    <col min="15362" max="15369" width="10.28515625" customWidth="1"/>
    <col min="15617" max="15617" width="47.85546875" customWidth="1"/>
    <col min="15618" max="15625" width="10.28515625" customWidth="1"/>
    <col min="15873" max="15873" width="47.85546875" customWidth="1"/>
    <col min="15874" max="15881" width="10.28515625" customWidth="1"/>
    <col min="16129" max="16129" width="47.85546875" customWidth="1"/>
    <col min="16130" max="16137" width="10.28515625" customWidth="1"/>
  </cols>
  <sheetData>
    <row r="1" spans="1:10" ht="15" x14ac:dyDescent="0.25">
      <c r="A1" s="31" t="s">
        <v>28</v>
      </c>
      <c r="B1" s="32"/>
      <c r="C1" s="32"/>
      <c r="D1" s="32"/>
      <c r="E1" s="32"/>
      <c r="F1" s="32"/>
      <c r="G1" s="32"/>
      <c r="H1" s="32"/>
      <c r="I1" s="32"/>
    </row>
    <row r="2" spans="1:10" x14ac:dyDescent="0.2">
      <c r="A2" s="32" t="s">
        <v>52</v>
      </c>
      <c r="B2" s="32"/>
      <c r="C2" s="32"/>
      <c r="D2" s="32"/>
      <c r="E2" s="32"/>
      <c r="F2" s="32"/>
      <c r="G2" s="32"/>
      <c r="H2" s="32"/>
      <c r="I2" s="32"/>
    </row>
    <row r="3" spans="1:10" x14ac:dyDescent="0.2">
      <c r="A3" s="34"/>
      <c r="B3" s="34"/>
      <c r="C3" s="34"/>
      <c r="D3" s="34"/>
      <c r="E3" s="34"/>
      <c r="F3" s="34"/>
      <c r="G3" s="34"/>
      <c r="H3" s="34"/>
      <c r="I3" s="34"/>
    </row>
    <row r="4" spans="1:10" s="53" customFormat="1" x14ac:dyDescent="0.2">
      <c r="A4" s="65" t="s">
        <v>7</v>
      </c>
      <c r="B4" s="66" t="s">
        <v>0</v>
      </c>
      <c r="C4" s="66"/>
      <c r="D4" s="66" t="s">
        <v>1</v>
      </c>
      <c r="E4" s="66"/>
      <c r="F4" s="66" t="s">
        <v>2</v>
      </c>
      <c r="G4" s="66"/>
      <c r="H4" s="66" t="s">
        <v>3</v>
      </c>
      <c r="I4" s="66"/>
    </row>
    <row r="5" spans="1:10" s="41" customFormat="1" x14ac:dyDescent="0.2">
      <c r="A5" s="38"/>
      <c r="B5" s="39" t="s">
        <v>4</v>
      </c>
      <c r="C5" s="40" t="s">
        <v>5</v>
      </c>
      <c r="D5" s="39" t="s">
        <v>4</v>
      </c>
      <c r="E5" s="40" t="s">
        <v>5</v>
      </c>
      <c r="F5" s="39" t="s">
        <v>4</v>
      </c>
      <c r="G5" s="40" t="s">
        <v>5</v>
      </c>
      <c r="H5" s="39" t="s">
        <v>4</v>
      </c>
      <c r="I5" s="40" t="s">
        <v>5</v>
      </c>
      <c r="J5" s="57"/>
    </row>
    <row r="6" spans="1:10" s="41" customFormat="1" ht="12.75" customHeight="1" x14ac:dyDescent="0.2">
      <c r="A6" s="42"/>
      <c r="B6" s="19"/>
      <c r="C6" s="43"/>
      <c r="D6" s="19"/>
      <c r="E6" s="43"/>
      <c r="F6" s="19"/>
      <c r="G6" s="43"/>
      <c r="H6" s="19"/>
      <c r="I6" s="43"/>
      <c r="J6" s="57"/>
    </row>
    <row r="7" spans="1:10" s="41" customFormat="1" x14ac:dyDescent="0.2">
      <c r="A7" s="55" t="s">
        <v>15</v>
      </c>
      <c r="B7" s="67">
        <v>44</v>
      </c>
      <c r="C7" s="68">
        <v>13.17365269461078</v>
      </c>
      <c r="D7" s="67">
        <v>87</v>
      </c>
      <c r="E7" s="68">
        <v>12.608695652173912</v>
      </c>
      <c r="F7" s="67">
        <v>52</v>
      </c>
      <c r="G7" s="68">
        <v>11.87214611872146</v>
      </c>
      <c r="H7" s="67">
        <v>35</v>
      </c>
      <c r="I7" s="68">
        <v>13.888888888888889</v>
      </c>
      <c r="J7" s="69"/>
    </row>
    <row r="8" spans="1:10" s="41" customFormat="1" x14ac:dyDescent="0.2">
      <c r="A8" s="55" t="s">
        <v>8</v>
      </c>
      <c r="B8" s="67">
        <v>37</v>
      </c>
      <c r="C8" s="68">
        <v>11.077844311377245</v>
      </c>
      <c r="D8" s="67">
        <v>75</v>
      </c>
      <c r="E8" s="68">
        <v>10.869565217391305</v>
      </c>
      <c r="F8" s="67">
        <v>61</v>
      </c>
      <c r="G8" s="68">
        <v>13.926940639269406</v>
      </c>
      <c r="H8" s="67">
        <v>14</v>
      </c>
      <c r="I8" s="68">
        <v>5.5555555555555554</v>
      </c>
      <c r="J8" s="69"/>
    </row>
    <row r="9" spans="1:10" s="41" customFormat="1" x14ac:dyDescent="0.2">
      <c r="A9" s="37" t="s">
        <v>9</v>
      </c>
      <c r="B9" s="70">
        <v>81</v>
      </c>
      <c r="C9" s="71">
        <v>24.251497005988025</v>
      </c>
      <c r="D9" s="70">
        <v>162</v>
      </c>
      <c r="E9" s="71">
        <v>23.478260869565219</v>
      </c>
      <c r="F9" s="70">
        <v>113</v>
      </c>
      <c r="G9" s="71">
        <v>25.799086757990867</v>
      </c>
      <c r="H9" s="70">
        <v>49</v>
      </c>
      <c r="I9" s="71">
        <v>19.444444444444446</v>
      </c>
      <c r="J9" s="69"/>
    </row>
    <row r="10" spans="1:10" s="41" customFormat="1" x14ac:dyDescent="0.2">
      <c r="A10" s="72"/>
      <c r="B10" s="67"/>
      <c r="C10" s="68"/>
      <c r="D10" s="67"/>
      <c r="E10" s="68"/>
      <c r="F10" s="67"/>
      <c r="G10" s="68"/>
      <c r="H10" s="67"/>
      <c r="I10" s="68"/>
      <c r="J10" s="69"/>
    </row>
    <row r="11" spans="1:10" s="41" customFormat="1" x14ac:dyDescent="0.2">
      <c r="A11" s="55" t="s">
        <v>16</v>
      </c>
      <c r="B11" s="67">
        <v>78</v>
      </c>
      <c r="C11" s="68">
        <v>23.353293413173652</v>
      </c>
      <c r="D11" s="67">
        <v>180</v>
      </c>
      <c r="E11" s="68">
        <v>26.086956521739129</v>
      </c>
      <c r="F11" s="67">
        <v>118</v>
      </c>
      <c r="G11" s="68">
        <v>26.94063926940639</v>
      </c>
      <c r="H11" s="67">
        <v>62</v>
      </c>
      <c r="I11" s="68">
        <v>24.603174603174601</v>
      </c>
      <c r="J11" s="69"/>
    </row>
    <row r="12" spans="1:10" s="41" customFormat="1" x14ac:dyDescent="0.2">
      <c r="A12" s="55" t="s">
        <v>10</v>
      </c>
      <c r="B12" s="67">
        <v>11</v>
      </c>
      <c r="C12" s="68">
        <v>3.293413173652695</v>
      </c>
      <c r="D12" s="67">
        <v>35</v>
      </c>
      <c r="E12" s="68">
        <v>5.0724637681159424</v>
      </c>
      <c r="F12" s="67">
        <v>22</v>
      </c>
      <c r="G12" s="68">
        <v>5.0228310502283104</v>
      </c>
      <c r="H12" s="67">
        <v>13</v>
      </c>
      <c r="I12" s="68">
        <v>5.1587301587301582</v>
      </c>
      <c r="J12" s="69"/>
    </row>
    <row r="13" spans="1:10" s="41" customFormat="1" x14ac:dyDescent="0.2">
      <c r="A13" s="55" t="s">
        <v>47</v>
      </c>
      <c r="B13" s="67">
        <v>16</v>
      </c>
      <c r="C13" s="68">
        <v>4.7904191616766472</v>
      </c>
      <c r="D13" s="67">
        <v>26</v>
      </c>
      <c r="E13" s="68">
        <v>3.7681159420289858</v>
      </c>
      <c r="F13" s="67">
        <v>22</v>
      </c>
      <c r="G13" s="68">
        <v>5.0228310502283104</v>
      </c>
      <c r="H13" s="67">
        <v>4</v>
      </c>
      <c r="I13" s="68">
        <v>1.5873015873015872</v>
      </c>
      <c r="J13" s="69"/>
    </row>
    <row r="14" spans="1:10" s="41" customFormat="1" x14ac:dyDescent="0.2">
      <c r="A14" s="55" t="s">
        <v>48</v>
      </c>
      <c r="B14" s="67">
        <v>7</v>
      </c>
      <c r="C14" s="68">
        <v>2.0958083832335328</v>
      </c>
      <c r="D14" s="67">
        <v>16</v>
      </c>
      <c r="E14" s="68">
        <v>2.318840579710145</v>
      </c>
      <c r="F14" s="67">
        <v>6</v>
      </c>
      <c r="G14" s="68">
        <v>1.3698630136986301</v>
      </c>
      <c r="H14" s="67">
        <v>10</v>
      </c>
      <c r="I14" s="68">
        <v>3.9682539682539679</v>
      </c>
      <c r="J14" s="69"/>
    </row>
    <row r="15" spans="1:10" s="41" customFormat="1" x14ac:dyDescent="0.2">
      <c r="A15" s="55" t="s">
        <v>49</v>
      </c>
      <c r="B15" s="67">
        <v>99</v>
      </c>
      <c r="C15" s="68">
        <v>29.640718562874252</v>
      </c>
      <c r="D15" s="67">
        <v>201</v>
      </c>
      <c r="E15" s="68">
        <v>29.130434782608695</v>
      </c>
      <c r="F15" s="67">
        <v>112</v>
      </c>
      <c r="G15" s="68">
        <v>25.570776255707763</v>
      </c>
      <c r="H15" s="67">
        <v>89</v>
      </c>
      <c r="I15" s="68">
        <v>35.317460317460316</v>
      </c>
      <c r="J15" s="69"/>
    </row>
    <row r="16" spans="1:10" s="41" customFormat="1" x14ac:dyDescent="0.2">
      <c r="A16" s="55" t="s">
        <v>50</v>
      </c>
      <c r="B16" s="67">
        <v>17</v>
      </c>
      <c r="C16" s="68">
        <v>5.0898203592814371</v>
      </c>
      <c r="D16" s="67">
        <v>24</v>
      </c>
      <c r="E16" s="68">
        <v>3.4782608695652173</v>
      </c>
      <c r="F16" s="67">
        <v>19</v>
      </c>
      <c r="G16" s="68">
        <v>4.3378995433789953</v>
      </c>
      <c r="H16" s="67">
        <v>5</v>
      </c>
      <c r="I16" s="68">
        <v>1.984126984126984</v>
      </c>
      <c r="J16" s="69"/>
    </row>
    <row r="17" spans="1:10" s="41" customFormat="1" x14ac:dyDescent="0.2">
      <c r="A17" s="55" t="s">
        <v>53</v>
      </c>
      <c r="B17" s="67">
        <v>11</v>
      </c>
      <c r="C17" s="68">
        <v>3.3</v>
      </c>
      <c r="D17" s="67">
        <v>23</v>
      </c>
      <c r="E17" s="68">
        <v>3.4</v>
      </c>
      <c r="F17" s="67">
        <v>10</v>
      </c>
      <c r="G17" s="68">
        <v>2.2999999999999998</v>
      </c>
      <c r="H17" s="67">
        <v>13</v>
      </c>
      <c r="I17" s="68">
        <v>5.2</v>
      </c>
      <c r="J17" s="69"/>
    </row>
    <row r="18" spans="1:10" s="41" customFormat="1" x14ac:dyDescent="0.2">
      <c r="A18" s="55" t="s">
        <v>51</v>
      </c>
      <c r="B18" s="67">
        <v>14</v>
      </c>
      <c r="C18" s="68">
        <v>4.1916167664670656</v>
      </c>
      <c r="D18" s="67">
        <v>23</v>
      </c>
      <c r="E18" s="68">
        <v>3.3333333333333335</v>
      </c>
      <c r="F18" s="67">
        <v>16</v>
      </c>
      <c r="G18" s="68">
        <v>3.6529680365296802</v>
      </c>
      <c r="H18" s="67">
        <v>7</v>
      </c>
      <c r="I18" s="68">
        <v>2.7777777777777777</v>
      </c>
      <c r="J18" s="69"/>
    </row>
    <row r="19" spans="1:10" s="41" customFormat="1" x14ac:dyDescent="0.2">
      <c r="A19" s="37" t="s">
        <v>13</v>
      </c>
      <c r="B19" s="70">
        <v>253</v>
      </c>
      <c r="C19" s="71">
        <v>75.748502994011986</v>
      </c>
      <c r="D19" s="73">
        <v>528</v>
      </c>
      <c r="E19" s="71">
        <v>76.521739130434781</v>
      </c>
      <c r="F19" s="70">
        <v>325</v>
      </c>
      <c r="G19" s="71">
        <v>74.200913242009136</v>
      </c>
      <c r="H19" s="70">
        <v>203</v>
      </c>
      <c r="I19" s="71">
        <v>80.555555555555557</v>
      </c>
      <c r="J19" s="69"/>
    </row>
    <row r="20" spans="1:10" s="41" customFormat="1" x14ac:dyDescent="0.2">
      <c r="A20" s="37"/>
      <c r="B20" s="70"/>
      <c r="C20" s="71"/>
      <c r="D20" s="73"/>
      <c r="E20" s="71"/>
      <c r="F20" s="70"/>
      <c r="G20" s="71"/>
      <c r="H20" s="70"/>
      <c r="I20" s="71"/>
      <c r="J20" s="69"/>
    </row>
    <row r="21" spans="1:10" s="41" customFormat="1" x14ac:dyDescent="0.2">
      <c r="A21" s="64" t="s">
        <v>6</v>
      </c>
      <c r="B21" s="70">
        <v>334</v>
      </c>
      <c r="C21" s="71">
        <v>100</v>
      </c>
      <c r="D21" s="73">
        <v>690</v>
      </c>
      <c r="E21" s="71">
        <v>100</v>
      </c>
      <c r="F21" s="70">
        <v>438</v>
      </c>
      <c r="G21" s="71">
        <v>100</v>
      </c>
      <c r="H21" s="70">
        <v>252</v>
      </c>
      <c r="I21" s="71">
        <v>100</v>
      </c>
      <c r="J21" s="69"/>
    </row>
    <row r="22" spans="1:10" s="53" customFormat="1" x14ac:dyDescent="0.2">
      <c r="A22" s="50"/>
      <c r="B22" s="51"/>
      <c r="C22" s="50"/>
      <c r="D22" s="52"/>
      <c r="E22" s="50"/>
      <c r="F22" s="52"/>
      <c r="G22" s="50"/>
      <c r="H22" s="52"/>
      <c r="I22" s="50"/>
      <c r="J22" s="61"/>
    </row>
    <row r="23" spans="1:10" s="53" customFormat="1" x14ac:dyDescent="0.2"/>
    <row r="24" spans="1:10" x14ac:dyDescent="0.2">
      <c r="A24" s="74" t="s">
        <v>45</v>
      </c>
    </row>
  </sheetData>
  <mergeCells count="7">
    <mergeCell ref="A1:I1"/>
    <mergeCell ref="A2:I2"/>
    <mergeCell ref="A3:I3"/>
    <mergeCell ref="B4:C4"/>
    <mergeCell ref="D4:E4"/>
    <mergeCell ref="F4:G4"/>
    <mergeCell ref="H4:I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2013</vt:lpstr>
      <vt:lpstr>2012</vt:lpstr>
      <vt:lpstr>2011</vt:lpstr>
      <vt:lpstr>2010</vt:lpstr>
      <vt:lpstr>2009</vt:lpstr>
      <vt:lpstr>2008</vt:lpstr>
      <vt:lpstr>2007</vt:lpstr>
      <vt:lpstr>2006</vt:lpstr>
      <vt:lpstr>2005</vt:lpstr>
      <vt:lpstr>2004</vt:lpstr>
      <vt:lpstr>'2013'!Drucktitel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skgre</cp:lastModifiedBy>
  <cp:lastPrinted>2014-07-02T07:56:41Z</cp:lastPrinted>
  <dcterms:created xsi:type="dcterms:W3CDTF">1996-10-17T05:27:31Z</dcterms:created>
  <dcterms:modified xsi:type="dcterms:W3CDTF">2017-06-07T10:18:35Z</dcterms:modified>
</cp:coreProperties>
</file>