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13125" windowHeight="6105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1" r:id="rId7"/>
    <sheet name="2015" sheetId="10" r:id="rId8"/>
    <sheet name="2014" sheetId="1" r:id="rId9"/>
    <sheet name="2013" sheetId="2" r:id="rId10"/>
    <sheet name="2012" sheetId="3" r:id="rId11"/>
    <sheet name="2011" sheetId="4" r:id="rId12"/>
    <sheet name="2010" sheetId="5" r:id="rId13"/>
  </sheets>
  <definedNames>
    <definedName name="_xlnm._FilterDatabase" localSheetId="7" hidden="1">'2015'!$A$5:$L$91</definedName>
    <definedName name="_xlnm._FilterDatabase" localSheetId="6">'2016'!$A$5:$J$91</definedName>
    <definedName name="_xlnm._FilterDatabase" localSheetId="5">'2017'!#REF!</definedName>
    <definedName name="_xlnm._FilterDatabase" localSheetId="4" hidden="1">'2018'!$A$5:$K$91</definedName>
    <definedName name="_xlnm._FilterDatabase" localSheetId="3" hidden="1">'2019'!$A$5:$K$96</definedName>
    <definedName name="_xlnm._FilterDatabase" localSheetId="2" hidden="1">'2020'!$A$5:$K$94</definedName>
    <definedName name="_xlnm._FilterDatabase" localSheetId="1" hidden="1">'2021'!$A$5:$L$92</definedName>
    <definedName name="_xlnm.Print_Area" localSheetId="8">'2014'!$A$1:$J$106</definedName>
    <definedName name="_xlnm.Print_Area" localSheetId="7">'2015'!$A$1:$J$108</definedName>
    <definedName name="_xlnm.Print_Area" localSheetId="6">'2016'!$A$1:$J$108</definedName>
    <definedName name="_xlnm.Print_Area" localSheetId="4">'2018'!$A$1:$J$106</definedName>
    <definedName name="_xlnm.Print_Area" localSheetId="3">'2019'!$A$1:$J$106</definedName>
    <definedName name="_xlnm.Print_Area" localSheetId="2">'2020'!$B$1:$K$107</definedName>
    <definedName name="_xlnm.Print_Area" localSheetId="1">'2021'!$B$1:$K$105</definedName>
    <definedName name="_xlnm.Print_Titles" localSheetId="8">'2014'!$A:$J,'2014'!$3:$5</definedName>
    <definedName name="_xlnm.Print_Titles" localSheetId="7">'2015'!$A:$J,'2015'!$3:$5</definedName>
    <definedName name="_xlnm.Print_Titles" localSheetId="6">'2016'!$A:$J,'2016'!$3:$5</definedName>
    <definedName name="_xlnm.Print_Titles" localSheetId="4">'2018'!$A:$A,'2018'!$3:$5</definedName>
    <definedName name="_xlnm.Print_Titles" localSheetId="3">'2019'!$A:$A,'2019'!$3:$5</definedName>
    <definedName name="_xlnm.Print_Titles" localSheetId="2">'2020'!$B:$B,'2020'!$3:$5</definedName>
    <definedName name="_xlnm.Print_Titles" localSheetId="1">'2021'!$B:$B,'2021'!$3:$5</definedName>
  </definedNames>
  <calcPr calcId="162913"/>
</workbook>
</file>

<file path=xl/calcChain.xml><?xml version="1.0" encoding="utf-8"?>
<calcChain xmlns="http://schemas.openxmlformats.org/spreadsheetml/2006/main">
  <c r="G97" i="5" l="1"/>
  <c r="G95" i="5"/>
  <c r="G94" i="5"/>
  <c r="G92" i="5"/>
  <c r="G91" i="5"/>
  <c r="G90" i="5"/>
  <c r="G88" i="5"/>
  <c r="G87" i="5"/>
  <c r="G86" i="5"/>
  <c r="G85" i="5"/>
  <c r="G84" i="5"/>
  <c r="G83" i="5"/>
  <c r="G82" i="5"/>
  <c r="G81" i="5"/>
  <c r="G80" i="5"/>
  <c r="F79" i="5"/>
  <c r="G79" i="5" s="1"/>
  <c r="E79" i="5"/>
  <c r="C79" i="5"/>
  <c r="G77" i="5"/>
  <c r="G76" i="5"/>
  <c r="G74" i="5"/>
  <c r="G73" i="5"/>
  <c r="G72" i="5"/>
  <c r="G70" i="5"/>
  <c r="G69" i="5"/>
  <c r="G67" i="5"/>
  <c r="G66" i="5"/>
  <c r="G65" i="5"/>
  <c r="G64" i="5"/>
  <c r="F64" i="5"/>
  <c r="E64" i="5"/>
  <c r="C64" i="5"/>
  <c r="G60" i="5"/>
  <c r="G57" i="5"/>
  <c r="G55" i="5"/>
  <c r="G54" i="5"/>
  <c r="G53" i="5"/>
  <c r="G52" i="5"/>
  <c r="G51" i="5"/>
  <c r="G50" i="5"/>
  <c r="G48" i="5"/>
  <c r="F48" i="5"/>
  <c r="E48" i="5"/>
  <c r="C48" i="5"/>
  <c r="G45" i="5"/>
  <c r="G44" i="5"/>
  <c r="G41" i="5"/>
  <c r="G39" i="5"/>
  <c r="G38" i="5"/>
  <c r="G37" i="5"/>
  <c r="G35" i="5"/>
  <c r="G34" i="5"/>
  <c r="G33" i="5"/>
  <c r="G32" i="5"/>
  <c r="G29" i="5"/>
  <c r="G28" i="5"/>
  <c r="G27" i="5"/>
  <c r="G26" i="5"/>
  <c r="G24" i="5"/>
  <c r="F23" i="5"/>
  <c r="G23" i="5" s="1"/>
  <c r="E23" i="5"/>
  <c r="C23" i="5"/>
  <c r="G21" i="5"/>
  <c r="G20" i="5"/>
  <c r="G18" i="5"/>
  <c r="G15" i="5"/>
  <c r="G14" i="5"/>
  <c r="G13" i="5"/>
  <c r="G11" i="5"/>
  <c r="G10" i="5"/>
  <c r="F9" i="5"/>
  <c r="G9" i="5" s="1"/>
  <c r="E9" i="5"/>
  <c r="E7" i="5" s="1"/>
  <c r="C9" i="5"/>
  <c r="C7" i="5" s="1"/>
  <c r="F7" i="5"/>
  <c r="G7" i="5" s="1"/>
  <c r="B7" i="5"/>
  <c r="E79" i="4"/>
  <c r="E64" i="4"/>
  <c r="E48" i="4"/>
  <c r="E23" i="4"/>
  <c r="E9" i="4"/>
  <c r="E7" i="4" s="1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</calcChain>
</file>

<file path=xl/sharedStrings.xml><?xml version="1.0" encoding="utf-8"?>
<sst xmlns="http://schemas.openxmlformats.org/spreadsheetml/2006/main" count="2929" uniqueCount="443">
  <si>
    <t>Gemeinde</t>
  </si>
  <si>
    <t>Veränderung 
zum Vorjahr 
in %</t>
  </si>
  <si>
    <t>Kanton Thurgau</t>
  </si>
  <si>
    <t>ñ</t>
  </si>
  <si>
    <t>Bezirk Arbon</t>
  </si>
  <si>
    <t>Amriswil</t>
  </si>
  <si>
    <t>ò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</si>
  <si>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</si>
  <si>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</si>
  <si>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</si>
  <si>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</si>
  <si>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</si>
  <si>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</si>
  <si>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</si>
  <si>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</si>
  <si>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</si>
  <si>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</si>
  <si>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</si>
  <si>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Bezirk Frauenfeld</t>
  </si>
  <si>
    <t>Basadingen-Schlattingen</t>
  </si>
  <si>
    <t>Berlingen</t>
  </si>
  <si>
    <t>ð</t>
  </si>
  <si>
    <t>Diessenhofen</t>
  </si>
  <si>
    <t>Eschenz</t>
  </si>
  <si>
    <t>Felben-Wellhausen</t>
  </si>
  <si>
    <t>Frauenfeld</t>
  </si>
  <si>
    <t>Gachnang</t>
  </si>
  <si>
    <t>Herdern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</si>
  <si>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</si>
  <si>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</si>
  <si>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</si>
  <si>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</si>
  <si>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</si>
  <si>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</si>
  <si>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</si>
  <si>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</si>
  <si>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Schlatt</t>
  </si>
  <si>
    <t>Steckborn</t>
  </si>
  <si>
    <t>Stettfurt</t>
  </si>
  <si>
    <t>Thundorf</t>
  </si>
  <si>
    <t>Uesslingen-Buch</t>
  </si>
  <si>
    <t>Wagenhausen</t>
  </si>
  <si>
    <t>Warth-Weinigen</t>
  </si>
  <si>
    <t>Bezirk Kreuzlingen</t>
  </si>
  <si>
    <t>Altnau</t>
  </si>
  <si>
    <t>Botttighofen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</si>
  <si>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</si>
  <si>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</si>
  <si>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</si>
  <si>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</si>
  <si>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</si>
  <si>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</si>
  <si>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</si>
  <si>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</si>
  <si>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</si>
  <si>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</si>
  <si>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</si>
  <si>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</si>
  <si>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>Bezirk Münchwilen</t>
  </si>
  <si>
    <t>Aadorf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</si>
  <si>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</si>
  <si>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</si>
  <si>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</si>
  <si>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</si>
  <si>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</si>
  <si>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</si>
  <si>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</si>
  <si>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</si>
  <si>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Sirnach</t>
  </si>
  <si>
    <t>Tobel-Tägerschen</t>
  </si>
  <si>
    <t>Wängi</t>
  </si>
  <si>
    <t>Wilen</t>
  </si>
  <si>
    <t>Bezirk Weinfelden</t>
  </si>
  <si>
    <t>Affeltrangen</t>
  </si>
  <si>
    <t>Amlikon-Bissegg</t>
  </si>
  <si>
    <t>Berg</t>
  </si>
  <si>
    <t>Birwinken</t>
  </si>
  <si>
    <t>Bischofszell</t>
  </si>
  <si>
    <t>Bürglen</t>
  </si>
  <si>
    <t>Bussnang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</si>
  <si>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</si>
  <si>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</si>
  <si>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</si>
  <si>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</si>
  <si>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</si>
  <si>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</si>
  <si>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</si>
  <si>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</si>
  <si>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</si>
  <si>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</si>
  <si>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</si>
  <si>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>Kanton Thurgau, 2014, nach Gemeinden</t>
  </si>
  <si>
    <t>Einwohner 
per 
31.12.2014</t>
  </si>
  <si>
    <r>
      <t>Brutto</t>
    </r>
    <r>
      <rPr>
        <b/>
        <vertAlign val="superscript"/>
        <sz val="10"/>
        <rFont val="Arial"/>
        <family val="2"/>
      </rPr>
      <t>1</t>
    </r>
  </si>
  <si>
    <r>
      <t>Netto</t>
    </r>
    <r>
      <rPr>
        <b/>
        <vertAlign val="superscript"/>
        <sz val="10"/>
        <rFont val="Arial"/>
        <family val="2"/>
      </rPr>
      <t>1</t>
    </r>
  </si>
  <si>
    <r>
      <t xml:space="preserve">ñ </t>
    </r>
    <r>
      <rPr>
        <sz val="9"/>
        <rFont val="Arial"/>
        <family val="2"/>
      </rPr>
      <t xml:space="preserve">Zunahme von 1 % und mehr </t>
    </r>
  </si>
  <si>
    <r>
      <t xml:space="preserve">ò </t>
    </r>
    <r>
      <rPr>
        <sz val="9"/>
        <rFont val="Arial"/>
        <family val="2"/>
      </rPr>
      <t>Abnahme von 1 % und mehr</t>
    </r>
  </si>
  <si>
    <t>Datenquelle: Sozialamt Kanton Thurgau</t>
  </si>
  <si>
    <t>2014
in CHF</t>
  </si>
  <si>
    <t>Sozialhilfeausgaben (ohne Alimentenbevorschussungen)</t>
  </si>
  <si>
    <t>Sozialhilfeausgaben</t>
  </si>
  <si>
    <t>Sozialhilfeausgaben (netto)</t>
  </si>
  <si>
    <t>Veränderungen der Nettounterstützungen von mehr als +/-100% werden deshalb nicht detailliert ausgewiesen.</t>
  </si>
  <si>
    <t>Legende:</t>
  </si>
  <si>
    <t>… nicht berechenbar (Division durch 0) oder keine Wertung</t>
  </si>
  <si>
    <t>&gt;100</t>
  </si>
  <si>
    <t>&lt;-100</t>
  </si>
  <si>
    <t xml:space="preserve">Weichen die Nettounterstützungen stark zum Basisjahr 2013 ab, können bereits moderate frankenmässige Veränderungen zu sehr hohen prozentualen Veränderungsraten führen. </t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</si>
  <si>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Ohne Verwaltungskosten</t>
    </r>
  </si>
  <si>
    <t>je Einwohner</t>
  </si>
  <si>
    <t>2013
in CHF</t>
  </si>
  <si>
    <t>Durchschnitt 
2010–2014
in CHF</t>
  </si>
  <si>
    <r>
      <t xml:space="preserve">ð </t>
    </r>
    <r>
      <rPr>
        <sz val="9"/>
        <rFont val="Arial"/>
        <family val="2"/>
      </rPr>
      <t>geringe prozentuale Veränderung bis zu +/- 0.99 %</t>
    </r>
  </si>
  <si>
    <t xml:space="preserve">        In einzelnen Gemeinden kann die Veränderungsrate negativ sein, wenn z. B. 2013 negative und 2014 positive Nettoaufwendungen verbucht wurden.</t>
  </si>
  <si>
    <t xml:space="preserve">        In einzelnen Gemeinden kann die Veränderungsrate positiv sein, wenn z. B. 2013 und 2014 negative Nettoauwendungen verbucht wurden.</t>
  </si>
  <si>
    <t>Sozialhilfeleistungen (ohne Alimentenbevorschussungen)</t>
  </si>
  <si>
    <t>Kanton Thurgau, 2013, nach Gemeinden</t>
  </si>
  <si>
    <t>Unterstützung insgesamt</t>
  </si>
  <si>
    <t>Unterstützung (netto)
pro Einwohner</t>
  </si>
  <si>
    <t>Brutto*</t>
  </si>
  <si>
    <t>Netto*</t>
  </si>
  <si>
    <t>Durchschnitt 
2009-2013</t>
  </si>
  <si>
    <t>Einwohner 
per 
31.12.2013</t>
  </si>
  <si>
    <t>2013
In Franken</t>
  </si>
  <si>
    <t>Vorjahr
In Franken</t>
  </si>
  <si>
    <t>In Franken</t>
  </si>
  <si>
    <t>&gt;-100</t>
  </si>
  <si>
    <t>…</t>
  </si>
  <si>
    <t>* Ohne Verwaltungskosten.</t>
  </si>
  <si>
    <t>Weichen die Nettounterstützungen stark zum Basisjahr 2012 ab, können bereits moderate frankenmässige Veränderungen zu sehr hohen prozentualen Veränderungsraten führen. Veränderungen der Nettounterstützungen von mehr als +/-100% werden deshalb nicht detailliert ausgewiesen.</t>
  </si>
  <si>
    <t>… nicht berechenbar (Division durch 0)</t>
  </si>
  <si>
    <r>
      <t xml:space="preserve">ð </t>
    </r>
    <r>
      <rPr>
        <sz val="10"/>
        <rFont val="Arial"/>
        <family val="2"/>
      </rPr>
      <t>geringe prozentuale Veränderung bis zu +/- 0,99 %</t>
    </r>
  </si>
  <si>
    <r>
      <t xml:space="preserve">ñ </t>
    </r>
    <r>
      <rPr>
        <sz val="10"/>
        <rFont val="Arial"/>
        <family val="2"/>
      </rPr>
      <t xml:space="preserve">Zunahme von 1 % und mehr </t>
    </r>
  </si>
  <si>
    <t xml:space="preserve">        In einzelnen Gemeinden kann die Veränderungsrate negativ sein, wenn z.B. 2012 negative und 2013 positive Nettoaufwendungen verbucht wurden.</t>
  </si>
  <si>
    <r>
      <t xml:space="preserve">ò </t>
    </r>
    <r>
      <rPr>
        <sz val="10"/>
        <rFont val="Arial"/>
        <family val="2"/>
      </rPr>
      <t>Abnahme von 1 % und mehr</t>
    </r>
  </si>
  <si>
    <t xml:space="preserve">        In einzelnen Gemeiden kann die Veränderungsrate positiv sein, wenn z.B. 2012 und 2013 negative Nettoauwendungen verbucht wurden.</t>
  </si>
  <si>
    <t>Quelle: Sozialamt Kanton Thurgau</t>
  </si>
  <si>
    <t>Unterstützungsleistungen (ohne Alimentenbevorschussungen)</t>
  </si>
  <si>
    <t>Kanton Thurgau, 2012, nach Gemeinden</t>
  </si>
  <si>
    <t>Durchschnitt 
2008-2012</t>
  </si>
  <si>
    <t>Einwohner 
per 
31.12.2012</t>
  </si>
  <si>
    <t>2012
In Franken</t>
  </si>
  <si>
    <t>Weichen die Nettounterstützungen stark zum Basisjahr 2011 ab, können bereits moderate frankenmässige Veränderungen zu sehr hohen prozentualen Veränderungsraten führen. Veränderungen der Nettounterstützungen von mehr als +/-100% werden deshalb nicht detailliert ausgewiesen.</t>
  </si>
  <si>
    <t xml:space="preserve">        In einzelnen Gemeinden kann die Veränderungsrate negativ sein, wenn z.B. 2011 negative und 2012 positive Nettoaufwendungen verbucht wurden.</t>
  </si>
  <si>
    <t xml:space="preserve">        In einzelnen Gemeiden kann die Veränderungsrate positiv sein, wenn z.B. 2011 und 2012 negative Nettoauwendungen verbucht wurden.</t>
  </si>
  <si>
    <t>Quelle: Fürsorgeamt Kanton Thurgau</t>
  </si>
  <si>
    <t>Kanton Thurgau, 2011, nach Gemeinden</t>
  </si>
  <si>
    <t>Durchschnitt 
2007-2011</t>
  </si>
  <si>
    <t>Einwohner 
per 
31.12.2011</t>
  </si>
  <si>
    <t>2011
In Franken</t>
  </si>
  <si>
    <t>Weichen die Nettounterstützungen stark zum Basisjahr 2010 ab, können bereits moderate frankenmässige Veränderungen zu sehr hohen prozentualen Veränderungsraten führen. Veränderungen der Nettounterstützungen von mehr als +/-100% werden deshalb nicht detailliert ausgewiesen.</t>
  </si>
  <si>
    <t xml:space="preserve">        In einzelnen Gemeinden kann die Veränderungsrate negativ sein, wenn z.B. 2010 negative und 2011 positive Nettoaufwendungen verbucht wurden.</t>
  </si>
  <si>
    <t xml:space="preserve">        In einzelnen Gemeinen kann die Veränderungsrate positiv sein, wenn z.B. 2010 und 2011 negative Nettoauwendungen verbucht wurden.</t>
  </si>
  <si>
    <t>Quelle: Fürsorgeamt des Kantons Thurgau</t>
  </si>
  <si>
    <t>Kanton Thurgau, 2010, nach Gemeinden</t>
  </si>
  <si>
    <t>Durchschnitt 
2006-2010</t>
  </si>
  <si>
    <t>Einwohner 
per 
31.12.2010</t>
  </si>
  <si>
    <t>2010
In Franken</t>
  </si>
  <si>
    <t>Warth-Weiningen</t>
  </si>
  <si>
    <t>Bottighofen</t>
  </si>
  <si>
    <t xml:space="preserve">Hauptwil-Gottshaus </t>
  </si>
  <si>
    <t>Weichen die Nettounterstützungen stark zum Basisjahr 2009 ab, können bereits moderate frankenmässige Veränderungen zu sehr hohen prozentualen Veränderungsraten führen. Veränderungen der Nettounterstützungen von mehr als +/-100% werden deshalb nicht detailliert ausgewiesen.</t>
  </si>
  <si>
    <t xml:space="preserve">        In einzelnen Gemeinden kann die Veränderungsrate negativ sein, wenn z.B. 2009 negative und 2010 positive Nettoaufwendungen verbucht wurden.</t>
  </si>
  <si>
    <t xml:space="preserve">        In einzelnen Gemeinen kann die Veränderungsrate positiv sein, wenn z.B. 2009 und 2010 negative Nettoauwendungen verbucht wurden.</t>
  </si>
  <si>
    <t>Brutto</t>
  </si>
  <si>
    <t>Netto</t>
  </si>
  <si>
    <t>Kanton Thurgau, 2015, nach Gemeinden</t>
  </si>
  <si>
    <r>
      <t>Brutto</t>
    </r>
    <r>
      <rPr>
        <b/>
        <vertAlign val="superscript"/>
        <sz val="10"/>
        <rFont val="Arial"/>
        <family val="2"/>
      </rPr>
      <t>2</t>
    </r>
  </si>
  <si>
    <r>
      <t>Netto</t>
    </r>
    <r>
      <rPr>
        <b/>
        <vertAlign val="superscript"/>
        <sz val="10"/>
        <rFont val="Arial"/>
        <family val="2"/>
      </rPr>
      <t>2</t>
    </r>
  </si>
  <si>
    <r>
      <t>Einwohner 
per 
31.12.2015</t>
    </r>
    <r>
      <rPr>
        <b/>
        <vertAlign val="superscript"/>
        <sz val="10"/>
        <rFont val="Arial"/>
        <family val="2"/>
      </rPr>
      <t>1</t>
    </r>
  </si>
  <si>
    <t>2015
in CHF</t>
  </si>
  <si>
    <t>Durchschnitt 
2011–2015
in CHF</t>
  </si>
  <si>
    <t>Kanton Thurgau*</t>
  </si>
  <si>
    <t>Bezirk Arbon*</t>
  </si>
  <si>
    <t>Amriswil*</t>
  </si>
  <si>
    <t>Arbon*</t>
  </si>
  <si>
    <t>Egnach*</t>
  </si>
  <si>
    <t>Roggwil*</t>
  </si>
  <si>
    <t>Bezirk Frauenfeld*</t>
  </si>
  <si>
    <t>Basadingen-Schlattingen*</t>
  </si>
  <si>
    <t>Gachnang*</t>
  </si>
  <si>
    <t>Matzingen*</t>
  </si>
  <si>
    <t>Schlatt*</t>
  </si>
  <si>
    <t>Bezirk Kreuzlingen*</t>
  </si>
  <si>
    <t>Kreuzlingen*</t>
  </si>
  <si>
    <t>Bezirk Münchwilen*</t>
  </si>
  <si>
    <t>Wängi*</t>
  </si>
  <si>
    <t>Bezirk Weinfelden*</t>
  </si>
  <si>
    <t>Affeltrangen*</t>
  </si>
  <si>
    <t xml:space="preserve">ð </t>
  </si>
  <si>
    <t>Weinfelden*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</si>
  <si>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Die Bevölkerungsstatistik wurde per 31.12.2015 revidiert. Die ständige Wohnbevölkerung umfasst alle Personen mit Hauptwohnsitz im Kanton Thurgau; ausländische Bevölkerung mit den Bewilligungen B, C oder (neu) L-Bewilligung von 12 Monmaten oder mehr.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</si>
  <si>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Ohne Verwaltungskosten</t>
    </r>
  </si>
  <si>
    <t xml:space="preserve">Weichen die Nettounterstützungen stark zum Basisjahr 2014 ab, können bereits moderate frankenmässige Veränderungen zu sehr hohen prozentualen Veränderungsraten führen.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</si>
  <si>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2015 erstmals inkl. Kosten für Integrations und Beschäftigungsprogramme für Sozialhilfeempfänger. Die Vorjahresveränderungen sind um diesen Sondereffekt bereinigt.</t>
    </r>
  </si>
  <si>
    <t xml:space="preserve">        In einzelnen Gemeinden kann die Veränderungsrate negativ sein, wenn z. B. 2014 negative und 2015 positive Nettoaufwendungen verbucht wurden.</t>
  </si>
  <si>
    <t xml:space="preserve">        In einzelnen Gemeinden kann die Veränderungsrate positiv sein, wenn z. B. 2014 und 2015 negative Nettoauwendungen verbucht wurden.</t>
  </si>
  <si>
    <t>Datenquelle: Sozialamt Kanton Thurgau; Dienststelle für Statistik Kanton Thurgau, Kantonale Bevölkerungserhebung</t>
  </si>
  <si>
    <t>Sozialhilfeausgaben (ohne Alimentenbevorschussungen, ohne Verwaltungskosten)</t>
  </si>
  <si>
    <t>Kanton Thurgau, 2016, nach Gemeinden</t>
  </si>
  <si>
    <r>
      <t>Einwohner 
per 
31.12.2016</t>
    </r>
    <r>
      <rPr>
        <b/>
        <vertAlign val="superscript"/>
        <sz val="10"/>
        <rFont val="Arial"/>
        <family val="2"/>
        <charset val="1"/>
      </rPr>
      <t>1</t>
    </r>
  </si>
  <si>
    <t>2016
in CHF</t>
  </si>
  <si>
    <t>Durchschnitt 
2012–2016
in CHF</t>
  </si>
  <si>
    <t>Romanshorn*</t>
  </si>
  <si>
    <t>–70</t>
  </si>
  <si>
    <t>Aadorf*</t>
  </si>
  <si>
    <t>Eschlikon*</t>
  </si>
  <si>
    <r>
      <t xml:space="preserve">1 </t>
    </r>
    <r>
      <rPr>
        <sz val="10"/>
        <rFont val="Arial"/>
        <family val="2"/>
        <charset val="1"/>
      </rPr>
      <t>Die ständige Wohnbevölkerung umfasst alle Personen mit Hauptwohnsitz im Kanton Thurgau; ausländische Bevölkerung mit den Bewilligungen B, C oder L-Bewilligung von 12 Monaten oder mehr.</t>
    </r>
  </si>
  <si>
    <t>Weichen die Nettounterstützungen stark zum Basisjahr 2015 ab, können bereits moderate frankenmässige Veränderungen zu sehr hohen prozentualen Veränderungsraten führen.</t>
  </si>
  <si>
    <t xml:space="preserve">* 2016 enthalten in drei Gemeinden die Sozialhilfeausgaben erstmals die Kosten für Integrations- und Beschäftigungsprogramme für Sozialhilfeempfänger. </t>
  </si>
  <si>
    <t>Die Vorjahresveränderungen (inkl. Bezirks- und Kantonsergebnis) sind um diesen Sondereffekt bereinigt.</t>
  </si>
  <si>
    <r>
      <t>ð</t>
    </r>
    <r>
      <rPr>
        <sz val="9"/>
        <rFont val="Arial"/>
        <family val="2"/>
        <charset val="1"/>
      </rPr>
      <t>geringe prozentuale Veränderung bis zu +/- 0.99 %</t>
    </r>
  </si>
  <si>
    <r>
      <t>ñ</t>
    </r>
    <r>
      <rPr>
        <sz val="9"/>
        <rFont val="Arial"/>
        <family val="2"/>
        <charset val="1"/>
      </rPr>
      <t>Zunahme von 1 % und mehr</t>
    </r>
  </si>
  <si>
    <t>In einzelnen Gemeinden kann die Veränderungsrate negativ sein, wenn z. B. 2015 negative und 2016 positive Nettoaufwendungen verbucht wurden.</t>
  </si>
  <si>
    <r>
      <t>ò</t>
    </r>
    <r>
      <rPr>
        <sz val="9"/>
        <rFont val="Arial"/>
        <family val="2"/>
        <charset val="1"/>
      </rPr>
      <t>Abnahme von 1 % und mehr</t>
    </r>
  </si>
  <si>
    <t>In einzelnen Gemeinden kann die Veränderungsrate positiv sein, wenn z. B. 2015 und 2016 negative Nettoauwendungen verbucht wurden.</t>
  </si>
  <si>
    <t>Kanton Thurgau, 2017, nach Gemeinden</t>
  </si>
  <si>
    <r>
      <t>Einwohner 
per 
31.12.2017</t>
    </r>
    <r>
      <rPr>
        <b/>
        <vertAlign val="superscript"/>
        <sz val="10"/>
        <rFont val="Arial"/>
        <family val="2"/>
        <charset val="1"/>
      </rPr>
      <t>1</t>
    </r>
  </si>
  <si>
    <t>2017
in CHF</t>
  </si>
  <si>
    <t>Durchschnitt 
2013–2017
in CHF</t>
  </si>
  <si>
    <r>
      <t xml:space="preserve">1 </t>
    </r>
    <r>
      <rPr>
        <sz val="9"/>
        <rFont val="Arial"/>
        <family val="2"/>
        <charset val="1"/>
      </rPr>
      <t>Die ständige Wohnbevölkerung umfasst alle Personen mit Hauptwohnsitz im Kanton Thurgau; ausländische Bevölkerung mit den Bewilligungen B, C oder L-Bewilligung von 12 Monaten oder mehr.</t>
    </r>
  </si>
  <si>
    <t>Datenquelle: Sozialamt des Kantons Thurgau; Dienststelle für Statistik Kanton Thurgau, Kantonale Bevölkerungserhebung</t>
  </si>
  <si>
    <t>In einzelnen Gemeinden kann die Veränderungsrate positiv sein, wenn z. B. 2017 und 2018 negative Nettoauwendungen verbucht wurden.</t>
  </si>
  <si>
    <t>In einzelnen Gemeinden kann die Veränderungsrate negativ sein, wenn z. B. 2017 negative und 2018 positive Nettoaufwendungen verbucht wurden.</t>
  </si>
  <si>
    <t>Weichen die Nettounterstützungen stark zum Basisjahr 2017 ab, können bereits moderate frankenmässige Veränderungen zu sehr hohen prozentualen Veränderungsraten führen.</t>
  </si>
  <si>
    <t>2018
in CHF</t>
  </si>
  <si>
    <t>Durchschnitt 
2014–2018
in CHF</t>
  </si>
  <si>
    <r>
      <t>Einwohner 
per 
31.12.2018</t>
    </r>
    <r>
      <rPr>
        <b/>
        <vertAlign val="superscript"/>
        <sz val="10"/>
        <rFont val="Arial"/>
        <family val="2"/>
        <charset val="1"/>
      </rPr>
      <t>1</t>
    </r>
  </si>
  <si>
    <t>Kanton Thurgau, 2018, nach Gemeinden</t>
  </si>
  <si>
    <t>In einzelnen Gemeinden kann die Veränderungsrate positiv sein, wenn z. B. 2018 und 2019 negative Nettoauwendungen verbucht wurden.</t>
  </si>
  <si>
    <t>In einzelnen Gemeinden kann die Veränderungsrate negativ sein, wenn z. B. 2018 negative und 2019 positive Nettoaufwendungen verbucht wurden.</t>
  </si>
  <si>
    <t>Weichen die Nettounterstützungen stark zum Basisjahr 2018 ab, können bereits moderate frankenmässige Veränderungen zu sehr hohen prozentualen Veränderungsraten führen.</t>
  </si>
  <si>
    <t>2019
in CHF</t>
  </si>
  <si>
    <t>Durchschnitt 
2015–2019
in CHF</t>
  </si>
  <si>
    <r>
      <t>Einwohner 
per 
31.12.2019</t>
    </r>
    <r>
      <rPr>
        <b/>
        <vertAlign val="superscript"/>
        <sz val="10"/>
        <rFont val="Arial"/>
        <family val="2"/>
        <charset val="1"/>
      </rPr>
      <t>1</t>
    </r>
  </si>
  <si>
    <t>Kanton Thurgau, 2019, nach Gemeinden</t>
  </si>
  <si>
    <t>2020
in CHF</t>
  </si>
  <si>
    <t>Durchschnitt 
2016–2020
in CHF</t>
  </si>
  <si>
    <t>Kanton Thurgau, 2020, nach Gemeinden</t>
  </si>
  <si>
    <r>
      <t xml:space="preserve">2 </t>
    </r>
    <r>
      <rPr>
        <sz val="9"/>
        <rFont val="Arial"/>
        <family val="2"/>
        <charset val="1"/>
      </rPr>
      <t>Die ständige Wohnbevölkerung umfasst alle Personen mit Hauptwohnsitz im Kanton Thurgau; ausländische Bevölkerung mit den Bewilligungen B, C oder L-Bewilligung von 12 Monaten oder mehr.</t>
    </r>
  </si>
  <si>
    <r>
      <t xml:space="preserve">1 </t>
    </r>
    <r>
      <rPr>
        <sz val="9"/>
        <rFont val="Arial"/>
        <family val="2"/>
      </rPr>
      <t>Kantons-/Bezirks-/Gemeindenummer gemäss Bundesamt für Statistik (BFS)</t>
    </r>
  </si>
  <si>
    <r>
      <t xml:space="preserve">BFS-Nr. </t>
    </r>
    <r>
      <rPr>
        <b/>
        <vertAlign val="superscript"/>
        <sz val="10"/>
        <rFont val="Arial"/>
        <family val="2"/>
      </rPr>
      <t>1</t>
    </r>
  </si>
  <si>
    <r>
      <t>Einwohner 
per 
31.12.2020</t>
    </r>
    <r>
      <rPr>
        <b/>
        <vertAlign val="superscript"/>
        <sz val="10"/>
        <rFont val="Arial"/>
        <family val="2"/>
        <charset val="1"/>
      </rPr>
      <t>2</t>
    </r>
  </si>
  <si>
    <t>In einzelnen Gemeinden kann die Veränderungsrate negativ sein, wenn z. B. 2019 negative und 2020 positive Nettoaufwendungen verbucht wurden.</t>
  </si>
  <si>
    <t>In einzelnen Gemeinden kann die Veränderungsrate positiv sein, wenn z. B. 2019 und 2020 negative Nettoauwendungen verbucht wurden.</t>
  </si>
  <si>
    <t>Weichen die Nettounterstützungen stark zum Basisjahr 2019 ab, können bereits moderate frankenmässige Veränderungen zu sehr hohen prozentualen Veränderungsraten führen.</t>
  </si>
  <si>
    <r>
      <t>Einwohner 
per 
31.12.2021</t>
    </r>
    <r>
      <rPr>
        <b/>
        <vertAlign val="superscript"/>
        <sz val="10"/>
        <rFont val="Arial"/>
        <family val="2"/>
        <charset val="1"/>
      </rPr>
      <t>2</t>
    </r>
  </si>
  <si>
    <t>2021
in CHF</t>
  </si>
  <si>
    <t>Durchschnitt 
2017–2021
in CHF</t>
  </si>
  <si>
    <t>Kanton Thurgau, 2021, nach Gemeinden</t>
  </si>
  <si>
    <t>Weichen die Nettounterstützungen stark zum Basisjahr 2020 ab, können bereits moderate frankenmässige Veränderungen zu sehr hohen prozentualen Veränderungsraten führen.</t>
  </si>
  <si>
    <t>In einzelnen Gemeinden kann die Veränderungsrate negativ sein, wenn z. B. 2020 negative und 2021 positive Nettoaufwendungen verbucht wurden.</t>
  </si>
  <si>
    <t>In einzelnen Gemeinden kann die Veränderungsrate positiv sein, wenn z. B. 2020 positive und 2021 negative Nettoauwendungen verbucht wurden.</t>
  </si>
  <si>
    <r>
      <rPr>
        <sz val="9"/>
        <rFont val="Wingdings"/>
        <charset val="2"/>
      </rPr>
      <t>ñ</t>
    </r>
    <r>
      <rPr>
        <sz val="9"/>
        <rFont val="Arial"/>
        <family val="2"/>
        <charset val="1"/>
      </rPr>
      <t xml:space="preserve"> Zunahme von 1 % und mehr</t>
    </r>
  </si>
  <si>
    <r>
      <rPr>
        <sz val="9"/>
        <rFont val="Wingdings"/>
        <charset val="2"/>
      </rPr>
      <t>ð</t>
    </r>
    <r>
      <rPr>
        <sz val="9"/>
        <rFont val="Arial"/>
        <family val="2"/>
        <charset val="1"/>
      </rPr>
      <t xml:space="preserve"> geringe prozentuale Veränderung bis zu +/- 0.99 %</t>
    </r>
  </si>
  <si>
    <t>20</t>
  </si>
  <si>
    <t>Kanton Thurgau</t>
  </si>
  <si>
    <t>ò</t>
  </si>
  <si>
    <t>2011</t>
  </si>
  <si>
    <t>Bezirk Arbon</t>
  </si>
  <si>
    <t>4461</t>
  </si>
  <si>
    <t>Amriswil</t>
  </si>
  <si>
    <t>4401</t>
  </si>
  <si>
    <t>Arbon</t>
  </si>
  <si>
    <t>4406</t>
  </si>
  <si>
    <t>Dozwil</t>
  </si>
  <si>
    <t>ñ</t>
  </si>
  <si>
    <t>4411</t>
  </si>
  <si>
    <t>Egnach</t>
  </si>
  <si>
    <t>4416</t>
  </si>
  <si>
    <t>Hefenhofen</t>
  </si>
  <si>
    <t>4421</t>
  </si>
  <si>
    <t>Horn</t>
  </si>
  <si>
    <t>4426</t>
  </si>
  <si>
    <t>Kesswil</t>
  </si>
  <si>
    <t>4431</t>
  </si>
  <si>
    <t>Roggwil</t>
  </si>
  <si>
    <t>4436</t>
  </si>
  <si>
    <t>Romanshorn</t>
  </si>
  <si>
    <t>4441</t>
  </si>
  <si>
    <t>Salmsach</t>
  </si>
  <si>
    <t>4446</t>
  </si>
  <si>
    <t>Sommeri</t>
  </si>
  <si>
    <t>4451</t>
  </si>
  <si>
    <t>Uttwil</t>
  </si>
  <si>
    <t>2012</t>
  </si>
  <si>
    <t>Bezirk Frauenfeld</t>
  </si>
  <si>
    <t>ð</t>
  </si>
  <si>
    <t>4536</t>
  </si>
  <si>
    <t>Basadingen-Schlattingen</t>
  </si>
  <si>
    <t>4801</t>
  </si>
  <si>
    <t>Berlingen</t>
  </si>
  <si>
    <t>4545</t>
  </si>
  <si>
    <t>Diessenhofen</t>
  </si>
  <si>
    <t>4806</t>
  </si>
  <si>
    <t>Eschenz</t>
  </si>
  <si>
    <t>4561</t>
  </si>
  <si>
    <t>Felben-Wellhausen</t>
  </si>
  <si>
    <t>4566</t>
  </si>
  <si>
    <t>Frauenfeld</t>
  </si>
  <si>
    <t>4571</t>
  </si>
  <si>
    <t>Gachnang</t>
  </si>
  <si>
    <t>4811</t>
  </si>
  <si>
    <t>Herdern</t>
  </si>
  <si>
    <t>4816</t>
  </si>
  <si>
    <t>Homburg</t>
  </si>
  <si>
    <t>4590</t>
  </si>
  <si>
    <t>Hüttlingen</t>
  </si>
  <si>
    <t>4821</t>
  </si>
  <si>
    <t>Hüttwilen</t>
  </si>
  <si>
    <t>4826</t>
  </si>
  <si>
    <t>Mammern</t>
  </si>
  <si>
    <t>4591</t>
  </si>
  <si>
    <t>Matzingen</t>
  </si>
  <si>
    <t>4831</t>
  </si>
  <si>
    <t>Müllheim</t>
  </si>
  <si>
    <t>4601</t>
  </si>
  <si>
    <t>Neunforn</t>
  </si>
  <si>
    <t>4841</t>
  </si>
  <si>
    <t>Pfyn</t>
  </si>
  <si>
    <t>4546</t>
  </si>
  <si>
    <t>Schlatt</t>
  </si>
  <si>
    <t>4864</t>
  </si>
  <si>
    <t>Steckborn</t>
  </si>
  <si>
    <t>4606</t>
  </si>
  <si>
    <t>Stettfurt</t>
  </si>
  <si>
    <t>4611</t>
  </si>
  <si>
    <t>Thundorf</t>
  </si>
  <si>
    <t>4616</t>
  </si>
  <si>
    <t>Uesslingen-Buch</t>
  </si>
  <si>
    <t>4871</t>
  </si>
  <si>
    <t>Wagenhausen</t>
  </si>
  <si>
    <t>4621</t>
  </si>
  <si>
    <t>Warth-Weiningen</t>
  </si>
  <si>
    <t>2013</t>
  </si>
  <si>
    <t>Bezirk Kreuzlingen</t>
  </si>
  <si>
    <t>4641</t>
  </si>
  <si>
    <t>Altnau</t>
  </si>
  <si>
    <t>4643</t>
  </si>
  <si>
    <t>Bottighofen</t>
  </si>
  <si>
    <t>4646</t>
  </si>
  <si>
    <t>Ermatingen</t>
  </si>
  <si>
    <t>4651</t>
  </si>
  <si>
    <t>Gottlieben</t>
  </si>
  <si>
    <t>4656</t>
  </si>
  <si>
    <t>Güttingen</t>
  </si>
  <si>
    <t>4666</t>
  </si>
  <si>
    <t>Kemmental</t>
  </si>
  <si>
    <t>4671</t>
  </si>
  <si>
    <t>Kreuzlingen</t>
  </si>
  <si>
    <t>4681</t>
  </si>
  <si>
    <t>Langrickenbach</t>
  </si>
  <si>
    <t>4683</t>
  </si>
  <si>
    <t>Lengwil</t>
  </si>
  <si>
    <t>4691</t>
  </si>
  <si>
    <t>Münsterlingen</t>
  </si>
  <si>
    <t>4846</t>
  </si>
  <si>
    <t>Raperswilen</t>
  </si>
  <si>
    <t>4851</t>
  </si>
  <si>
    <t>Salenstein</t>
  </si>
  <si>
    <t>4696</t>
  </si>
  <si>
    <t>Tägerwilen</t>
  </si>
  <si>
    <t>4701</t>
  </si>
  <si>
    <t>Wäldi</t>
  </si>
  <si>
    <t>2014</t>
  </si>
  <si>
    <t>Bezirk Münchwilen</t>
  </si>
  <si>
    <t>4551</t>
  </si>
  <si>
    <t>Aadorf</t>
  </si>
  <si>
    <t>4716</t>
  </si>
  <si>
    <t>Bettwiesen</t>
  </si>
  <si>
    <t>4721</t>
  </si>
  <si>
    <t>Bichelsee-Balterswil</t>
  </si>
  <si>
    <t>4723</t>
  </si>
  <si>
    <t>Braunau</t>
  </si>
  <si>
    <t>4724</t>
  </si>
  <si>
    <t>Eschlikon</t>
  </si>
  <si>
    <t>4726</t>
  </si>
  <si>
    <t>Fischingen</t>
  </si>
  <si>
    <t>4741</t>
  </si>
  <si>
    <t>Lommis</t>
  </si>
  <si>
    <t>4746</t>
  </si>
  <si>
    <t>Münchwilen</t>
  </si>
  <si>
    <t>4751</t>
  </si>
  <si>
    <t>Rickenbach</t>
  </si>
  <si>
    <t>4761</t>
  </si>
  <si>
    <t>Sirnach</t>
  </si>
  <si>
    <t>4776</t>
  </si>
  <si>
    <t>Tobel-Tägerschen</t>
  </si>
  <si>
    <t>4781</t>
  </si>
  <si>
    <t>Wängi</t>
  </si>
  <si>
    <t>4786</t>
  </si>
  <si>
    <t>Wilen</t>
  </si>
  <si>
    <t>2015</t>
  </si>
  <si>
    <t>Bezirk Weinfelden</t>
  </si>
  <si>
    <t>4711</t>
  </si>
  <si>
    <t>Affeltrangen</t>
  </si>
  <si>
    <t>4881</t>
  </si>
  <si>
    <t>Amlikon-Bissegg</t>
  </si>
  <si>
    <t>4891</t>
  </si>
  <si>
    <t>Berg</t>
  </si>
  <si>
    <t>4901</t>
  </si>
  <si>
    <t>Birwinken</t>
  </si>
  <si>
    <t>4471</t>
  </si>
  <si>
    <t>Bischofszell</t>
  </si>
  <si>
    <t>4911</t>
  </si>
  <si>
    <t>Bürglen</t>
  </si>
  <si>
    <t>4921</t>
  </si>
  <si>
    <t>Bussnang</t>
  </si>
  <si>
    <t>4476</t>
  </si>
  <si>
    <t>Erlen</t>
  </si>
  <si>
    <t>4486</t>
  </si>
  <si>
    <t>Hauptwil-Gottshaus</t>
  </si>
  <si>
    <t>4495</t>
  </si>
  <si>
    <t>Hohentannen</t>
  </si>
  <si>
    <t>4501</t>
  </si>
  <si>
    <t>Kradolf-Schönenberg</t>
  </si>
  <si>
    <t>4941</t>
  </si>
  <si>
    <t>Märstetten</t>
  </si>
  <si>
    <t>4756</t>
  </si>
  <si>
    <t>Schönholzerswilen</t>
  </si>
  <si>
    <t>4506</t>
  </si>
  <si>
    <t>Sulgen</t>
  </si>
  <si>
    <t>4946</t>
  </si>
  <si>
    <t>Weinfelden</t>
  </si>
  <si>
    <t>4951</t>
  </si>
  <si>
    <t>Wigoltingen</t>
  </si>
  <si>
    <t>4791</t>
  </si>
  <si>
    <t>Wuppenau</t>
  </si>
  <si>
    <t>4511</t>
  </si>
  <si>
    <t>Zihlschlacht-Sitterdorf</t>
  </si>
  <si>
    <t>&gt;100</t>
  </si>
  <si>
    <t>&lt;-100</t>
  </si>
  <si>
    <t>Einwohner
per
31.12.2022²</t>
  </si>
  <si>
    <t>2022
in CHF</t>
  </si>
  <si>
    <t>Veränderung
zum Vorjahr
in %</t>
  </si>
  <si>
    <t>2021
in CHF</t>
  </si>
  <si>
    <t/>
  </si>
  <si>
    <t>Durchschnitt
2018–2022
in CHF</t>
  </si>
  <si>
    <t>Kanton Thurgau, 2022, nach Gemeinden</t>
  </si>
  <si>
    <t>Weichen die Nettounterstützungen stark zum Basisjahr 2021 ab, können bereits moderate frankenmässige Veränderungen zu sehr hohen prozentualen Veränderungsraten führen.</t>
  </si>
  <si>
    <t>In einzelnen Gemeinden kann die Veränderungsrate negativ sein, wenn z. B. 2021 negative und 2022 positive Nettoaufwendungen verbucht wurden.</t>
  </si>
  <si>
    <t>In einzelnen Gemeinden kann die Veränderungsrate positiv sein, wenn z. B. 2021 und 2022 negative Nettoauwendungen verbucht wurden.</t>
  </si>
  <si>
    <r>
      <t xml:space="preserve">Hinweis: </t>
    </r>
    <r>
      <rPr>
        <sz val="9"/>
        <color theme="1"/>
        <rFont val="Arial"/>
        <family val="2"/>
      </rPr>
      <t xml:space="preserve">2022 ohne Beiträge für Personen mit Schutzstatus 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</si>
</sst>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Wingdings"/>
      <charset val="2"/>
    </font>
    <font>
      <sz val="10"/>
      <color theme="1"/>
      <name val="Wingdings"/>
      <charset val="2"/>
    </font>
    <font>
      <sz val="9"/>
      <color theme="1"/>
      <name val="Arial"/>
      <family val="2"/>
    </font>
    <font>
      <sz val="9"/>
      <color theme="1"/>
      <name val="Wingdings"/>
      <charset val="2"/>
    </font>
    <font>
      <i/>
      <sz val="9"/>
      <color theme="1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rgb="FF00B050"/>
      <name val="Arial"/>
      <family val="2"/>
    </font>
    <font>
      <sz val="10"/>
      <color indexed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C0C0C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F2F2F2"/>
      </left>
      <right/>
      <top style="thin">
        <color rgb="FFF2F2F2"/>
      </top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/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/>
      <top/>
      <bottom style="thin">
        <color rgb="FFF2F2F2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/>
    <xf numFmtId="0" fontId="3" fillId="2" borderId="0" xfId="0" applyFont="1" applyFill="1"/>
    <xf numFmtId="1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5" fillId="3" borderId="1" xfId="0" applyFont="1" applyFill="1" applyBorder="1"/>
    <xf numFmtId="2" fontId="5" fillId="3" borderId="2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/>
    <xf numFmtId="2" fontId="5" fillId="3" borderId="8" xfId="0" applyNumberFormat="1" applyFont="1" applyFill="1" applyBorder="1"/>
    <xf numFmtId="0" fontId="5" fillId="3" borderId="5" xfId="0" applyFont="1" applyFill="1" applyBorder="1"/>
    <xf numFmtId="1" fontId="5" fillId="3" borderId="9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9" xfId="0" applyFont="1" applyFill="1" applyBorder="1"/>
    <xf numFmtId="2" fontId="5" fillId="3" borderId="11" xfId="0" applyNumberFormat="1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4" fontId="2" fillId="3" borderId="12" xfId="0" applyNumberFormat="1" applyFont="1" applyFill="1" applyBorder="1" applyAlignment="1">
      <alignment horizontal="right" wrapText="1"/>
    </xf>
    <xf numFmtId="4" fontId="2" fillId="3" borderId="4" xfId="0" applyNumberFormat="1" applyFont="1" applyFill="1" applyBorder="1" applyAlignment="1">
      <alignment horizontal="right" wrapText="1"/>
    </xf>
    <xf numFmtId="4" fontId="2" fillId="3" borderId="5" xfId="0" applyNumberFormat="1" applyFont="1" applyFill="1" applyBorder="1" applyAlignment="1">
      <alignment horizontal="center" wrapText="1"/>
    </xf>
    <xf numFmtId="1" fontId="2" fillId="3" borderId="12" xfId="0" applyNumberFormat="1" applyFont="1" applyFill="1" applyBorder="1" applyAlignment="1">
      <alignment horizontal="right" wrapText="1"/>
    </xf>
    <xf numFmtId="0" fontId="5" fillId="0" borderId="0" xfId="0" applyFont="1"/>
    <xf numFmtId="164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11" fillId="0" borderId="0" xfId="0" applyFont="1"/>
    <xf numFmtId="165" fontId="2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164" fontId="2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vertical="top" wrapText="1"/>
    </xf>
    <xf numFmtId="165" fontId="1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 wrapText="1"/>
    </xf>
    <xf numFmtId="37" fontId="2" fillId="0" borderId="0" xfId="0" applyNumberFormat="1" applyFont="1" applyAlignment="1">
      <alignment horizontal="right" wrapText="1"/>
    </xf>
    <xf numFmtId="0" fontId="3" fillId="0" borderId="0" xfId="0" applyFont="1"/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4" fillId="0" borderId="0" xfId="0" applyNumberFormat="1" applyFont="1"/>
    <xf numFmtId="3" fontId="5" fillId="0" borderId="0" xfId="0" applyNumberFormat="1" applyFont="1"/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7" fillId="0" borderId="0" xfId="0" applyFont="1"/>
    <xf numFmtId="165" fontId="2" fillId="0" borderId="0" xfId="0" applyNumberFormat="1" applyFont="1" applyAlignment="1">
      <alignment vertical="top" wrapText="1"/>
    </xf>
    <xf numFmtId="4" fontId="2" fillId="0" borderId="0" xfId="0" applyNumberFormat="1" applyFont="1"/>
    <xf numFmtId="0" fontId="2" fillId="4" borderId="0" xfId="0" applyFont="1" applyFill="1"/>
    <xf numFmtId="1" fontId="2" fillId="4" borderId="0" xfId="0" applyNumberFormat="1" applyFont="1" applyFill="1"/>
    <xf numFmtId="4" fontId="15" fillId="4" borderId="0" xfId="0" applyNumberFormat="1" applyFont="1" applyFill="1"/>
    <xf numFmtId="4" fontId="2" fillId="4" borderId="0" xfId="0" applyNumberFormat="1" applyFont="1" applyFill="1" applyAlignment="1">
      <alignment horizontal="right"/>
    </xf>
    <xf numFmtId="4" fontId="2" fillId="4" borderId="0" xfId="0" applyNumberFormat="1" applyFont="1" applyFill="1" applyAlignment="1">
      <alignment horizontal="center"/>
    </xf>
    <xf numFmtId="0" fontId="15" fillId="4" borderId="0" xfId="0" applyFont="1" applyFill="1"/>
    <xf numFmtId="1" fontId="15" fillId="4" borderId="0" xfId="0" applyNumberFormat="1" applyFont="1" applyFill="1"/>
    <xf numFmtId="4" fontId="15" fillId="4" borderId="0" xfId="0" applyNumberFormat="1" applyFont="1" applyFill="1" applyAlignment="1">
      <alignment horizontal="right"/>
    </xf>
    <xf numFmtId="4" fontId="15" fillId="4" borderId="0" xfId="0" applyNumberFormat="1" applyFont="1" applyFill="1" applyAlignment="1">
      <alignment horizontal="center"/>
    </xf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16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5" borderId="17" xfId="0" applyFont="1" applyFill="1" applyBorder="1"/>
    <xf numFmtId="0" fontId="5" fillId="5" borderId="18" xfId="0" applyFont="1" applyFill="1" applyBorder="1"/>
    <xf numFmtId="0" fontId="5" fillId="5" borderId="13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1" fontId="5" fillId="5" borderId="15" xfId="0" applyNumberFormat="1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1" fillId="4" borderId="0" xfId="0" applyFont="1" applyFill="1"/>
    <xf numFmtId="0" fontId="5" fillId="5" borderId="16" xfId="0" applyFont="1" applyFill="1" applyBorder="1"/>
    <xf numFmtId="2" fontId="5" fillId="5" borderId="21" xfId="0" applyNumberFormat="1" applyFont="1" applyFill="1" applyBorder="1"/>
    <xf numFmtId="2" fontId="5" fillId="5" borderId="22" xfId="0" applyNumberFormat="1" applyFont="1" applyFill="1" applyBorder="1"/>
    <xf numFmtId="2" fontId="5" fillId="5" borderId="23" xfId="0" applyNumberFormat="1" applyFont="1" applyFill="1" applyBorder="1" applyAlignment="1">
      <alignment horizontal="right" wrapText="1"/>
    </xf>
    <xf numFmtId="4" fontId="2" fillId="5" borderId="18" xfId="0" applyNumberFormat="1" applyFont="1" applyFill="1" applyBorder="1" applyAlignment="1">
      <alignment horizontal="right" wrapText="1"/>
    </xf>
    <xf numFmtId="4" fontId="2" fillId="5" borderId="16" xfId="0" applyNumberFormat="1" applyFont="1" applyFill="1" applyBorder="1" applyAlignment="1">
      <alignment horizontal="center" wrapText="1"/>
    </xf>
    <xf numFmtId="1" fontId="2" fillId="5" borderId="24" xfId="0" applyNumberFormat="1" applyFont="1" applyFill="1" applyBorder="1" applyAlignment="1">
      <alignment horizontal="right" wrapText="1"/>
    </xf>
    <xf numFmtId="0" fontId="2" fillId="5" borderId="24" xfId="0" applyFont="1" applyFill="1" applyBorder="1" applyAlignment="1">
      <alignment horizontal="right" wrapText="1"/>
    </xf>
    <xf numFmtId="4" fontId="2" fillId="5" borderId="24" xfId="0" applyNumberFormat="1" applyFont="1" applyFill="1" applyBorder="1" applyAlignment="1">
      <alignment horizontal="right" wrapText="1"/>
    </xf>
    <xf numFmtId="165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2" fillId="0" borderId="26" xfId="0" applyNumberFormat="1" applyFont="1" applyBorder="1" applyAlignment="1">
      <alignment vertical="top" wrapText="1"/>
    </xf>
    <xf numFmtId="3" fontId="2" fillId="0" borderId="26" xfId="0" applyNumberFormat="1" applyFont="1" applyBorder="1" applyAlignment="1">
      <alignment vertical="top"/>
    </xf>
    <xf numFmtId="3" fontId="5" fillId="0" borderId="26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26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6" fillId="0" borderId="0" xfId="0" applyFont="1"/>
    <xf numFmtId="0" fontId="5" fillId="6" borderId="27" xfId="0" applyFont="1" applyFill="1" applyBorder="1"/>
    <xf numFmtId="0" fontId="2" fillId="0" borderId="0" xfId="0" applyFont="1" applyAlignment="1">
      <alignment wrapText="1"/>
    </xf>
    <xf numFmtId="4" fontId="15" fillId="0" borderId="0" xfId="0" applyNumberFormat="1" applyFont="1"/>
    <xf numFmtId="0" fontId="15" fillId="0" borderId="0" xfId="0" applyFont="1"/>
    <xf numFmtId="1" fontId="15" fillId="0" borderId="0" xfId="0" applyNumberFormat="1" applyFont="1"/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center"/>
    </xf>
    <xf numFmtId="0" fontId="5" fillId="6" borderId="0" xfId="0" applyFont="1" applyFill="1"/>
    <xf numFmtId="0" fontId="5" fillId="6" borderId="25" xfId="0" applyFont="1" applyFill="1" applyBorder="1"/>
    <xf numFmtId="0" fontId="5" fillId="6" borderId="32" xfId="0" applyFont="1" applyFill="1" applyBorder="1" applyAlignment="1">
      <alignment horizontal="center"/>
    </xf>
    <xf numFmtId="1" fontId="5" fillId="6" borderId="28" xfId="0" applyNumberFormat="1" applyFont="1" applyFill="1" applyBorder="1" applyAlignment="1">
      <alignment horizontal="right" wrapText="1"/>
    </xf>
    <xf numFmtId="0" fontId="5" fillId="6" borderId="27" xfId="0" applyFont="1" applyFill="1" applyBorder="1" applyAlignment="1">
      <alignment horizontal="right"/>
    </xf>
    <xf numFmtId="0" fontId="5" fillId="6" borderId="32" xfId="0" applyFont="1" applyFill="1" applyBorder="1" applyAlignment="1">
      <alignment horizontal="right" wrapText="1"/>
    </xf>
    <xf numFmtId="0" fontId="5" fillId="6" borderId="27" xfId="0" applyFont="1" applyFill="1" applyBorder="1" applyAlignment="1">
      <alignment horizontal="right" wrapText="1"/>
    </xf>
    <xf numFmtId="4" fontId="5" fillId="6" borderId="27" xfId="0" applyNumberFormat="1" applyFont="1" applyFill="1" applyBorder="1" applyAlignment="1">
      <alignment horizontal="right" wrapText="1"/>
    </xf>
    <xf numFmtId="4" fontId="5" fillId="6" borderId="32" xfId="0" applyNumberFormat="1" applyFont="1" applyFill="1" applyBorder="1" applyAlignment="1">
      <alignment horizontal="center" wrapText="1"/>
    </xf>
    <xf numFmtId="1" fontId="5" fillId="6" borderId="28" xfId="0" applyNumberFormat="1" applyFont="1" applyFill="1" applyBorder="1" applyAlignment="1">
      <alignment horizontal="right"/>
    </xf>
    <xf numFmtId="0" fontId="2" fillId="0" borderId="33" xfId="0" applyFont="1" applyBorder="1"/>
    <xf numFmtId="0" fontId="2" fillId="0" borderId="34" xfId="0" applyFont="1" applyBorder="1"/>
    <xf numFmtId="1" fontId="2" fillId="0" borderId="33" xfId="0" applyNumberFormat="1" applyFont="1" applyBorder="1"/>
    <xf numFmtId="4" fontId="2" fillId="0" borderId="35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5" xfId="0" applyNumberFormat="1" applyFont="1" applyBorder="1" applyAlignment="1">
      <alignment horizontal="center"/>
    </xf>
    <xf numFmtId="1" fontId="2" fillId="0" borderId="35" xfId="0" applyNumberFormat="1" applyFont="1" applyBorder="1"/>
    <xf numFmtId="3" fontId="5" fillId="0" borderId="26" xfId="0" applyNumberFormat="1" applyFont="1" applyBorder="1"/>
    <xf numFmtId="164" fontId="5" fillId="0" borderId="0" xfId="0" applyNumberFormat="1" applyFont="1"/>
    <xf numFmtId="165" fontId="5" fillId="0" borderId="0" xfId="0" applyNumberFormat="1" applyFont="1" applyAlignment="1">
      <alignment horizontal="right" vertical="top" wrapText="1"/>
    </xf>
    <xf numFmtId="0" fontId="7" fillId="0" borderId="25" xfId="0" applyFont="1" applyBorder="1" applyAlignment="1">
      <alignment horizontal="center"/>
    </xf>
    <xf numFmtId="3" fontId="2" fillId="0" borderId="26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4" fontId="2" fillId="0" borderId="34" xfId="0" applyNumberFormat="1" applyFont="1" applyBorder="1"/>
    <xf numFmtId="164" fontId="5" fillId="0" borderId="25" xfId="0" applyNumberFormat="1" applyFont="1" applyBorder="1"/>
    <xf numFmtId="3" fontId="5" fillId="0" borderId="25" xfId="0" applyNumberFormat="1" applyFont="1" applyBorder="1"/>
    <xf numFmtId="165" fontId="5" fillId="0" borderId="0" xfId="0" applyNumberFormat="1" applyFont="1" applyAlignment="1">
      <alignment vertical="top" wrapText="1"/>
    </xf>
    <xf numFmtId="164" fontId="2" fillId="0" borderId="25" xfId="0" applyNumberFormat="1" applyFont="1" applyBorder="1"/>
    <xf numFmtId="3" fontId="2" fillId="0" borderId="25" xfId="0" applyNumberFormat="1" applyFont="1" applyBorder="1"/>
    <xf numFmtId="164" fontId="5" fillId="0" borderId="25" xfId="0" applyNumberFormat="1" applyFont="1" applyBorder="1" applyAlignment="1">
      <alignment horizontal="right" vertical="top"/>
    </xf>
    <xf numFmtId="3" fontId="5" fillId="0" borderId="25" xfId="0" applyNumberFormat="1" applyFont="1" applyBorder="1" applyAlignment="1">
      <alignment horizontal="right" vertical="top"/>
    </xf>
    <xf numFmtId="164" fontId="2" fillId="0" borderId="25" xfId="0" applyNumberFormat="1" applyFont="1" applyBorder="1" applyAlignment="1">
      <alignment vertical="top" wrapText="1"/>
    </xf>
    <xf numFmtId="3" fontId="2" fillId="0" borderId="25" xfId="0" applyNumberFormat="1" applyFont="1" applyBorder="1" applyAlignment="1">
      <alignment vertical="top" wrapText="1"/>
    </xf>
    <xf numFmtId="164" fontId="2" fillId="0" borderId="25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165" fontId="2" fillId="0" borderId="25" xfId="0" applyNumberFormat="1" applyFont="1" applyBorder="1" applyAlignment="1">
      <alignment horizontal="center" vertical="top"/>
    </xf>
    <xf numFmtId="164" fontId="5" fillId="0" borderId="25" xfId="0" applyNumberFormat="1" applyFont="1" applyBorder="1" applyAlignment="1">
      <alignment vertical="top"/>
    </xf>
    <xf numFmtId="3" fontId="5" fillId="0" borderId="25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165" fontId="2" fillId="0" borderId="25" xfId="0" applyNumberFormat="1" applyFont="1" applyBorder="1" applyAlignment="1">
      <alignment vertical="top" wrapText="1"/>
    </xf>
    <xf numFmtId="165" fontId="6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6" borderId="27" xfId="0" applyFont="1" applyFill="1" applyBorder="1"/>
    <xf numFmtId="0" fontId="5" fillId="6" borderId="28" xfId="0" applyFont="1" applyFill="1" applyBorder="1" applyAlignment="1">
      <alignment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09"/>
  <sheetViews>
    <sheetView tabSelected="1" zoomScaleNormal="100" workbookViewId="0"/>
  </sheetViews>
  <sheetFormatPr baseColWidth="10" defaultRowHeight="14.25" x14ac:dyDescent="0.2"/>
  <cols>
    <col min="1" max="1" width="8.25" customWidth="1"/>
    <col min="2" max="2" width="19.625" customWidth="1"/>
    <col min="3" max="3" width="11.375" customWidth="1"/>
    <col min="5" max="5" width="10.625" customWidth="1"/>
    <col min="6" max="7" width="12.375" customWidth="1"/>
    <col min="8" max="8" width="10.875" customWidth="1"/>
    <col min="9" max="9" width="6.125" customWidth="1"/>
    <col min="10" max="12" width="12.125" customWidth="1"/>
  </cols>
  <sheetData>
    <row r="1" spans="1:12" ht="20.100000000000001" customHeight="1" x14ac:dyDescent="0.25">
      <c r="A1" s="1" t="s">
        <v>198</v>
      </c>
      <c r="B1" s="1"/>
      <c r="C1" s="2"/>
      <c r="D1" s="2"/>
      <c r="E1" s="2"/>
      <c r="F1" s="3"/>
      <c r="G1" s="4"/>
      <c r="H1" s="5"/>
      <c r="I1" s="6"/>
      <c r="J1" s="3"/>
      <c r="K1" s="2"/>
    </row>
    <row r="2" spans="1:12" ht="12.75" customHeight="1" x14ac:dyDescent="0.2">
      <c r="A2" s="2" t="s">
        <v>438</v>
      </c>
      <c r="B2" s="2"/>
      <c r="C2" s="2"/>
      <c r="D2" s="9"/>
      <c r="E2" s="9"/>
      <c r="F2" s="10"/>
      <c r="G2" s="4"/>
      <c r="H2" s="11"/>
      <c r="I2" s="12"/>
      <c r="J2" s="10"/>
      <c r="K2" s="9"/>
      <c r="L2" s="66"/>
    </row>
    <row r="3" spans="1:12" ht="12.75" customHeight="1" x14ac:dyDescent="0.2">
      <c r="A3" s="13"/>
      <c r="B3" s="13"/>
      <c r="C3" s="14"/>
      <c r="D3" s="15" t="s">
        <v>100</v>
      </c>
      <c r="E3" s="16"/>
      <c r="F3" s="16"/>
      <c r="G3" s="16"/>
      <c r="H3" s="16"/>
      <c r="I3" s="17"/>
      <c r="J3" s="18" t="s">
        <v>101</v>
      </c>
      <c r="K3" s="19"/>
      <c r="L3" s="67"/>
    </row>
    <row r="4" spans="1:12" x14ac:dyDescent="0.2">
      <c r="A4" s="20"/>
      <c r="B4" s="20"/>
      <c r="C4" s="21"/>
      <c r="D4" s="15" t="s">
        <v>164</v>
      </c>
      <c r="E4" s="22"/>
      <c r="F4" s="15" t="s">
        <v>165</v>
      </c>
      <c r="G4" s="16"/>
      <c r="H4" s="16"/>
      <c r="I4" s="22"/>
      <c r="J4" s="23" t="s">
        <v>109</v>
      </c>
      <c r="K4" s="24"/>
      <c r="L4" s="67"/>
    </row>
    <row r="5" spans="1:12" ht="39.75" customHeight="1" x14ac:dyDescent="0.2">
      <c r="A5" s="25" t="s">
        <v>241</v>
      </c>
      <c r="B5" s="25" t="s">
        <v>0</v>
      </c>
      <c r="C5" s="26" t="s">
        <v>432</v>
      </c>
      <c r="D5" s="27" t="s">
        <v>433</v>
      </c>
      <c r="E5" s="28" t="s">
        <v>434</v>
      </c>
      <c r="F5" s="28" t="s">
        <v>435</v>
      </c>
      <c r="G5" s="28" t="s">
        <v>433</v>
      </c>
      <c r="H5" s="29" t="s">
        <v>434</v>
      </c>
      <c r="I5" s="30" t="s">
        <v>436</v>
      </c>
      <c r="J5" s="31" t="s">
        <v>437</v>
      </c>
      <c r="K5" s="28" t="s">
        <v>433</v>
      </c>
      <c r="L5" s="68"/>
    </row>
    <row r="6" spans="1:12" ht="24.75" customHeight="1" x14ac:dyDescent="0.2">
      <c r="A6" s="58" t="s">
        <v>255</v>
      </c>
      <c r="B6" s="32" t="s">
        <v>256</v>
      </c>
      <c r="C6" s="64">
        <v>288846</v>
      </c>
      <c r="D6" s="52">
        <v>74588364.620000005</v>
      </c>
      <c r="E6" s="35">
        <v>-2.9734098221471399</v>
      </c>
      <c r="F6" s="52">
        <v>28803073.100000001</v>
      </c>
      <c r="G6" s="52">
        <v>25364848.75</v>
      </c>
      <c r="H6" s="56">
        <v>-11.9370052565676</v>
      </c>
      <c r="I6" s="36" t="s">
        <v>257</v>
      </c>
      <c r="J6" s="52">
        <v>105.168485627387</v>
      </c>
      <c r="K6" s="52">
        <v>87.814436585585398</v>
      </c>
      <c r="L6" s="52"/>
    </row>
    <row r="7" spans="1:12" ht="24.75" customHeight="1" x14ac:dyDescent="0.2">
      <c r="A7" s="59" t="s">
        <v>258</v>
      </c>
      <c r="B7" s="32" t="s">
        <v>259</v>
      </c>
      <c r="C7" s="64">
        <v>59451</v>
      </c>
      <c r="D7" s="52">
        <v>21437042.809999999</v>
      </c>
      <c r="E7" s="35">
        <v>4.6913391514357201</v>
      </c>
      <c r="F7" s="52">
        <v>8347419.46</v>
      </c>
      <c r="G7" s="52">
        <v>6151971.6600000001</v>
      </c>
      <c r="H7" s="57">
        <v>-26.300916235494899</v>
      </c>
      <c r="I7" s="36" t="s">
        <v>257</v>
      </c>
      <c r="J7" s="52">
        <v>154.582837453152</v>
      </c>
      <c r="K7" s="52">
        <v>103.47970025735501</v>
      </c>
      <c r="L7" s="52"/>
    </row>
    <row r="8" spans="1:12" ht="12.95" customHeight="1" x14ac:dyDescent="0.2">
      <c r="A8" s="58" t="s">
        <v>260</v>
      </c>
      <c r="B8" s="8" t="s">
        <v>261</v>
      </c>
      <c r="C8" s="65">
        <v>14273</v>
      </c>
      <c r="D8" s="50">
        <v>3782804.09</v>
      </c>
      <c r="E8" s="34">
        <v>-11.500935975785399</v>
      </c>
      <c r="F8" s="49">
        <v>1785809.19</v>
      </c>
      <c r="G8" s="49">
        <v>546056.06999999902</v>
      </c>
      <c r="H8" s="55">
        <v>-69.422485164834498</v>
      </c>
      <c r="I8" s="37" t="s">
        <v>257</v>
      </c>
      <c r="J8" s="49">
        <v>97.635201334764204</v>
      </c>
      <c r="K8" s="49">
        <v>38.257974497302499</v>
      </c>
      <c r="L8" s="49"/>
    </row>
    <row r="9" spans="1:12" ht="12.95" customHeight="1" x14ac:dyDescent="0.2">
      <c r="A9" s="58" t="s">
        <v>262</v>
      </c>
      <c r="B9" s="8" t="s">
        <v>263</v>
      </c>
      <c r="C9" s="65">
        <v>15413</v>
      </c>
      <c r="D9" s="50">
        <v>10831582.73</v>
      </c>
      <c r="E9" s="34">
        <v>8.5940754017381398</v>
      </c>
      <c r="F9" s="49">
        <v>4366041.84</v>
      </c>
      <c r="G9" s="49">
        <v>3079182.47</v>
      </c>
      <c r="H9" s="55">
        <v>-29.474279385284099</v>
      </c>
      <c r="I9" s="36" t="s">
        <v>257</v>
      </c>
      <c r="J9" s="49">
        <v>314.468896276365</v>
      </c>
      <c r="K9" s="49">
        <v>199.77826964251</v>
      </c>
      <c r="L9" s="49"/>
    </row>
    <row r="10" spans="1:12" ht="12.95" customHeight="1" x14ac:dyDescent="0.2">
      <c r="A10" s="58" t="s">
        <v>264</v>
      </c>
      <c r="B10" s="8" t="s">
        <v>265</v>
      </c>
      <c r="C10" s="65">
        <v>713</v>
      </c>
      <c r="D10" s="51">
        <v>29766.25</v>
      </c>
      <c r="E10" s="34">
        <v>-2.4756035430355601</v>
      </c>
      <c r="F10" s="49">
        <v>23102.7</v>
      </c>
      <c r="G10" s="49">
        <v>26241.85</v>
      </c>
      <c r="H10" s="55">
        <v>13.5878057543058</v>
      </c>
      <c r="I10" s="37" t="s">
        <v>266</v>
      </c>
      <c r="J10" s="49">
        <v>38.377521550818003</v>
      </c>
      <c r="K10" s="49">
        <v>36.804838709677398</v>
      </c>
      <c r="L10" s="49"/>
    </row>
    <row r="11" spans="1:12" ht="12.95" customHeight="1" x14ac:dyDescent="0.2">
      <c r="A11" s="58" t="s">
        <v>267</v>
      </c>
      <c r="B11" s="8" t="s">
        <v>268</v>
      </c>
      <c r="C11" s="65">
        <v>4888</v>
      </c>
      <c r="D11" s="50">
        <v>586717.11</v>
      </c>
      <c r="E11" s="34">
        <v>-5.58451698177163</v>
      </c>
      <c r="F11" s="49">
        <v>194592.24</v>
      </c>
      <c r="G11" s="49">
        <v>236892.18</v>
      </c>
      <c r="H11" s="61">
        <v>21.737732193226201</v>
      </c>
      <c r="I11" s="37" t="s">
        <v>266</v>
      </c>
      <c r="J11" s="49">
        <v>43.293274974145</v>
      </c>
      <c r="K11" s="49">
        <v>48.4640302782324</v>
      </c>
      <c r="L11" s="49"/>
    </row>
    <row r="12" spans="1:12" ht="12.95" customHeight="1" x14ac:dyDescent="0.2">
      <c r="A12" s="58" t="s">
        <v>269</v>
      </c>
      <c r="B12" s="8" t="s">
        <v>270</v>
      </c>
      <c r="C12" s="65">
        <v>1294</v>
      </c>
      <c r="D12" s="50">
        <v>500014.59</v>
      </c>
      <c r="E12" s="34">
        <v>-1.51760099937022</v>
      </c>
      <c r="F12" s="49">
        <v>321358.75</v>
      </c>
      <c r="G12" s="49">
        <v>282682.49</v>
      </c>
      <c r="H12" s="55">
        <v>-12.0352285413109</v>
      </c>
      <c r="I12" s="37" t="s">
        <v>257</v>
      </c>
      <c r="J12" s="49">
        <v>222.61812117421499</v>
      </c>
      <c r="K12" s="49">
        <v>218.456329211747</v>
      </c>
      <c r="L12" s="49"/>
    </row>
    <row r="13" spans="1:12" ht="12.95" customHeight="1" x14ac:dyDescent="0.2">
      <c r="A13" s="58" t="s">
        <v>271</v>
      </c>
      <c r="B13" s="8" t="s">
        <v>272</v>
      </c>
      <c r="C13" s="65">
        <v>2900</v>
      </c>
      <c r="D13" s="50">
        <v>338822.35</v>
      </c>
      <c r="E13" s="34">
        <v>-7.7368997694800097</v>
      </c>
      <c r="F13" s="49">
        <v>91228.2</v>
      </c>
      <c r="G13" s="49">
        <v>155727</v>
      </c>
      <c r="H13" s="55">
        <v>70.700507080047601</v>
      </c>
      <c r="I13" s="37" t="s">
        <v>266</v>
      </c>
      <c r="J13" s="49">
        <v>76.245494493480606</v>
      </c>
      <c r="K13" s="49">
        <v>53.698965517241398</v>
      </c>
      <c r="L13" s="49"/>
    </row>
    <row r="14" spans="1:12" ht="12.95" customHeight="1" x14ac:dyDescent="0.2">
      <c r="A14" s="58" t="s">
        <v>273</v>
      </c>
      <c r="B14" s="8" t="s">
        <v>274</v>
      </c>
      <c r="C14" s="65">
        <v>1007</v>
      </c>
      <c r="D14" s="50">
        <v>1634.45</v>
      </c>
      <c r="E14" s="34">
        <v>-90.350623435507501</v>
      </c>
      <c r="F14" s="49">
        <v>-6564.2</v>
      </c>
      <c r="G14" s="49">
        <v>1284.45</v>
      </c>
      <c r="H14" s="33" t="s">
        <v>431</v>
      </c>
      <c r="I14" s="37" t="s">
        <v>266</v>
      </c>
      <c r="J14" s="49">
        <v>-8.2128087903067808</v>
      </c>
      <c r="K14" s="49">
        <v>1.27552135054618</v>
      </c>
      <c r="L14" s="49"/>
    </row>
    <row r="15" spans="1:12" ht="12.95" customHeight="1" x14ac:dyDescent="0.2">
      <c r="A15" s="58" t="s">
        <v>275</v>
      </c>
      <c r="B15" s="8" t="s">
        <v>276</v>
      </c>
      <c r="C15" s="65">
        <v>3350</v>
      </c>
      <c r="D15" s="50">
        <v>380621.75</v>
      </c>
      <c r="E15" s="34">
        <v>7.5395434577186302</v>
      </c>
      <c r="F15" s="49">
        <v>70369.070000000007</v>
      </c>
      <c r="G15" s="49">
        <v>4705.7299999999505</v>
      </c>
      <c r="H15" s="33">
        <v>-93.312786427332398</v>
      </c>
      <c r="I15" s="37" t="s">
        <v>257</v>
      </c>
      <c r="J15" s="49">
        <v>13.393860752210699</v>
      </c>
      <c r="K15" s="49">
        <v>1.40469552238804</v>
      </c>
      <c r="L15" s="49"/>
    </row>
    <row r="16" spans="1:12" ht="12.95" customHeight="1" x14ac:dyDescent="0.2">
      <c r="A16" s="59" t="s">
        <v>277</v>
      </c>
      <c r="B16" s="8" t="s">
        <v>278</v>
      </c>
      <c r="C16" s="65">
        <v>11491</v>
      </c>
      <c r="D16" s="50">
        <v>3929988.03</v>
      </c>
      <c r="E16" s="34">
        <v>18.232496591283599</v>
      </c>
      <c r="F16" s="49">
        <v>1177253.73</v>
      </c>
      <c r="G16" s="49">
        <v>1653857.05</v>
      </c>
      <c r="H16" s="53">
        <v>40.4843329738272</v>
      </c>
      <c r="I16" s="37" t="s">
        <v>266</v>
      </c>
      <c r="J16" s="49">
        <v>159.87281752528</v>
      </c>
      <c r="K16" s="49">
        <v>143.926294491341</v>
      </c>
      <c r="L16" s="49"/>
    </row>
    <row r="17" spans="1:12" ht="12.95" customHeight="1" x14ac:dyDescent="0.2">
      <c r="A17" s="59" t="s">
        <v>279</v>
      </c>
      <c r="B17" s="8" t="s">
        <v>280</v>
      </c>
      <c r="C17" s="65">
        <v>1562</v>
      </c>
      <c r="D17" s="50">
        <v>455865.51</v>
      </c>
      <c r="E17" s="34">
        <v>7.1491217761163801</v>
      </c>
      <c r="F17" s="49">
        <v>9768.8399999999692</v>
      </c>
      <c r="G17" s="49">
        <v>-80945.55</v>
      </c>
      <c r="H17" s="183" t="s">
        <v>431</v>
      </c>
      <c r="I17" s="37" t="s">
        <v>257</v>
      </c>
      <c r="J17" s="49">
        <v>38.381433361323602</v>
      </c>
      <c r="K17" s="49">
        <v>-51.821734955185697</v>
      </c>
      <c r="L17" s="49"/>
    </row>
    <row r="18" spans="1:12" ht="12.95" customHeight="1" x14ac:dyDescent="0.2">
      <c r="A18" s="59" t="s">
        <v>281</v>
      </c>
      <c r="B18" s="8" t="s">
        <v>282</v>
      </c>
      <c r="C18" s="65">
        <v>649</v>
      </c>
      <c r="D18" s="50">
        <v>141490.25</v>
      </c>
      <c r="E18" s="34">
        <v>14.1248741212687</v>
      </c>
      <c r="F18" s="49">
        <v>26568.05</v>
      </c>
      <c r="G18" s="49">
        <v>-10969.25</v>
      </c>
      <c r="H18" s="183" t="s">
        <v>431</v>
      </c>
      <c r="I18" s="37" t="s">
        <v>257</v>
      </c>
      <c r="J18" s="49">
        <v>57.118920677844798</v>
      </c>
      <c r="K18" s="49">
        <v>-16.901771956856699</v>
      </c>
      <c r="L18" s="49"/>
    </row>
    <row r="19" spans="1:12" ht="12.95" customHeight="1" x14ac:dyDescent="0.2">
      <c r="A19" s="59" t="s">
        <v>283</v>
      </c>
      <c r="B19" s="8" t="s">
        <v>284</v>
      </c>
      <c r="C19" s="65">
        <v>1911</v>
      </c>
      <c r="D19" s="51">
        <v>457735.7</v>
      </c>
      <c r="E19" s="34">
        <v>0.27116228477309001</v>
      </c>
      <c r="F19" s="49">
        <v>287891.05</v>
      </c>
      <c r="G19" s="49">
        <v>257257.17</v>
      </c>
      <c r="H19" s="53">
        <v>-10.6407892846964</v>
      </c>
      <c r="I19" s="37" t="s">
        <v>257</v>
      </c>
      <c r="J19" s="49">
        <v>125.292851640685</v>
      </c>
      <c r="K19" s="49">
        <v>134.61913657770799</v>
      </c>
      <c r="L19" s="49"/>
    </row>
    <row r="20" spans="1:12" ht="24.75" customHeight="1" x14ac:dyDescent="0.2">
      <c r="A20" s="58" t="s">
        <v>285</v>
      </c>
      <c r="B20" s="32" t="s">
        <v>286</v>
      </c>
      <c r="C20" s="64">
        <v>71058</v>
      </c>
      <c r="D20" s="52">
        <v>20141843.629999999</v>
      </c>
      <c r="E20" s="35">
        <v>-0.25833682521000101</v>
      </c>
      <c r="F20" s="52">
        <v>7596447.4100000001</v>
      </c>
      <c r="G20" s="52">
        <v>7620580.1799999997</v>
      </c>
      <c r="H20" s="56">
        <v>0.31768494794331198</v>
      </c>
      <c r="I20" s="36" t="s">
        <v>287</v>
      </c>
      <c r="J20" s="52">
        <v>110.60693933931201</v>
      </c>
      <c r="K20" s="52">
        <v>107.244507022432</v>
      </c>
      <c r="L20" s="52"/>
    </row>
    <row r="21" spans="1:12" ht="12.95" customHeight="1" x14ac:dyDescent="0.2">
      <c r="A21" s="58" t="s">
        <v>288</v>
      </c>
      <c r="B21" s="8" t="s">
        <v>289</v>
      </c>
      <c r="C21" s="65">
        <v>1845</v>
      </c>
      <c r="D21" s="51">
        <v>291320.45</v>
      </c>
      <c r="E21" s="34">
        <v>-19.233140200511201</v>
      </c>
      <c r="F21" s="49">
        <v>140428.6</v>
      </c>
      <c r="G21" s="49">
        <v>126557.85</v>
      </c>
      <c r="H21" s="55">
        <v>-9.8774394959431309</v>
      </c>
      <c r="I21" s="37" t="s">
        <v>257</v>
      </c>
      <c r="J21" s="49">
        <v>114.250354449875</v>
      </c>
      <c r="K21" s="49">
        <v>68.595040650406503</v>
      </c>
      <c r="L21" s="49"/>
    </row>
    <row r="22" spans="1:12" ht="12.95" customHeight="1" x14ac:dyDescent="0.2">
      <c r="A22" s="58" t="s">
        <v>290</v>
      </c>
      <c r="B22" s="8" t="s">
        <v>291</v>
      </c>
      <c r="C22" s="65">
        <v>928</v>
      </c>
      <c r="D22" s="50">
        <v>62764.3</v>
      </c>
      <c r="E22" s="34">
        <v>-4.2738288607749304</v>
      </c>
      <c r="F22" s="49">
        <v>11496.5</v>
      </c>
      <c r="G22" s="49">
        <v>17166.349999999999</v>
      </c>
      <c r="H22" s="55">
        <v>49.3180533205758</v>
      </c>
      <c r="I22" s="37" t="s">
        <v>266</v>
      </c>
      <c r="J22" s="49">
        <v>54.7331038913049</v>
      </c>
      <c r="K22" s="49">
        <v>18.498221982758601</v>
      </c>
      <c r="L22" s="49"/>
    </row>
    <row r="23" spans="1:12" ht="12.95" customHeight="1" x14ac:dyDescent="0.2">
      <c r="A23" s="58" t="s">
        <v>292</v>
      </c>
      <c r="B23" s="8" t="s">
        <v>293</v>
      </c>
      <c r="C23" s="65">
        <v>4101</v>
      </c>
      <c r="D23" s="50">
        <v>1074283.44</v>
      </c>
      <c r="E23" s="34">
        <v>-23.964357780453799</v>
      </c>
      <c r="F23" s="49">
        <v>463663.74</v>
      </c>
      <c r="G23" s="49">
        <v>738545.69</v>
      </c>
      <c r="H23" s="55">
        <v>59.284763134594002</v>
      </c>
      <c r="I23" s="37" t="s">
        <v>266</v>
      </c>
      <c r="J23" s="49">
        <v>128.96667518930599</v>
      </c>
      <c r="K23" s="49">
        <v>180.08917093391901</v>
      </c>
      <c r="L23" s="49"/>
    </row>
    <row r="24" spans="1:12" ht="12.95" customHeight="1" x14ac:dyDescent="0.2">
      <c r="A24" s="58" t="s">
        <v>294</v>
      </c>
      <c r="B24" s="8" t="s">
        <v>295</v>
      </c>
      <c r="C24" s="65">
        <v>1885</v>
      </c>
      <c r="D24" s="50">
        <v>53455.6</v>
      </c>
      <c r="E24" s="34">
        <v>-1.6841605773634301</v>
      </c>
      <c r="F24" s="49">
        <v>-14676.75</v>
      </c>
      <c r="G24" s="49">
        <v>18486.8</v>
      </c>
      <c r="H24" s="33" t="s">
        <v>431</v>
      </c>
      <c r="I24" s="37" t="s">
        <v>266</v>
      </c>
      <c r="J24" s="49">
        <v>17.4321262082095</v>
      </c>
      <c r="K24" s="49">
        <v>9.8073209549071603</v>
      </c>
      <c r="L24" s="49"/>
    </row>
    <row r="25" spans="1:12" ht="12.95" customHeight="1" x14ac:dyDescent="0.2">
      <c r="A25" s="58" t="s">
        <v>296</v>
      </c>
      <c r="B25" s="8" t="s">
        <v>297</v>
      </c>
      <c r="C25" s="65">
        <v>3191</v>
      </c>
      <c r="D25" s="50">
        <v>530191.65</v>
      </c>
      <c r="E25" s="34">
        <v>-20.1311529788935</v>
      </c>
      <c r="F25" s="49">
        <v>327836.56</v>
      </c>
      <c r="G25" s="49">
        <v>247775.9</v>
      </c>
      <c r="H25" s="55">
        <v>-24.4209065639293</v>
      </c>
      <c r="I25" s="37" t="s">
        <v>257</v>
      </c>
      <c r="J25" s="49">
        <v>105.371173900088</v>
      </c>
      <c r="K25" s="49">
        <v>77.648354747728007</v>
      </c>
      <c r="L25" s="49"/>
    </row>
    <row r="26" spans="1:12" ht="12.95" customHeight="1" x14ac:dyDescent="0.2">
      <c r="A26" s="58" t="s">
        <v>298</v>
      </c>
      <c r="B26" s="8" t="s">
        <v>299</v>
      </c>
      <c r="C26" s="65">
        <v>25990</v>
      </c>
      <c r="D26" s="50">
        <v>12205922.82</v>
      </c>
      <c r="E26" s="34">
        <v>-0.80797486300534105</v>
      </c>
      <c r="F26" s="49">
        <v>5304131.66</v>
      </c>
      <c r="G26" s="49">
        <v>5196200.34</v>
      </c>
      <c r="H26" s="55">
        <v>-2.0348537125113602</v>
      </c>
      <c r="I26" s="37" t="s">
        <v>257</v>
      </c>
      <c r="J26" s="49">
        <v>200.85847880048701</v>
      </c>
      <c r="K26" s="49">
        <v>199.93075567526</v>
      </c>
      <c r="L26" s="49"/>
    </row>
    <row r="27" spans="1:12" ht="12.95" customHeight="1" x14ac:dyDescent="0.2">
      <c r="A27" s="58" t="s">
        <v>300</v>
      </c>
      <c r="B27" s="8" t="s">
        <v>301</v>
      </c>
      <c r="C27" s="65">
        <v>4554</v>
      </c>
      <c r="D27" s="50">
        <v>735834.48</v>
      </c>
      <c r="E27" s="34">
        <v>30.019167298591199</v>
      </c>
      <c r="F27" s="49">
        <v>214792.11</v>
      </c>
      <c r="G27" s="49">
        <v>420513.17</v>
      </c>
      <c r="H27" s="33">
        <v>95.776823459669899</v>
      </c>
      <c r="I27" s="37" t="s">
        <v>266</v>
      </c>
      <c r="J27" s="49">
        <v>34.842046515305803</v>
      </c>
      <c r="K27" s="49">
        <v>92.339299516908198</v>
      </c>
      <c r="L27" s="49"/>
    </row>
    <row r="28" spans="1:12" ht="12.95" customHeight="1" x14ac:dyDescent="0.2">
      <c r="A28" s="58" t="s">
        <v>302</v>
      </c>
      <c r="B28" s="8" t="s">
        <v>303</v>
      </c>
      <c r="C28" s="65">
        <v>1126</v>
      </c>
      <c r="D28" s="50">
        <v>237801.35</v>
      </c>
      <c r="E28" s="182" t="s">
        <v>430</v>
      </c>
      <c r="F28" s="49">
        <v>-19213.2</v>
      </c>
      <c r="G28" s="49">
        <v>99885.5</v>
      </c>
      <c r="H28" s="33" t="s">
        <v>431</v>
      </c>
      <c r="I28" s="37" t="s">
        <v>266</v>
      </c>
      <c r="J28" s="49">
        <v>38.987334864282602</v>
      </c>
      <c r="K28" s="49">
        <v>88.708259325044395</v>
      </c>
      <c r="L28" s="49"/>
    </row>
    <row r="29" spans="1:12" ht="12.95" customHeight="1" x14ac:dyDescent="0.2">
      <c r="A29" s="58" t="s">
        <v>304</v>
      </c>
      <c r="B29" s="8" t="s">
        <v>305</v>
      </c>
      <c r="C29" s="65">
        <v>1574</v>
      </c>
      <c r="D29" s="50">
        <v>170378.47</v>
      </c>
      <c r="E29" s="61">
        <v>3.8725900220940099</v>
      </c>
      <c r="F29" s="49">
        <v>15464.35</v>
      </c>
      <c r="G29" s="49">
        <v>-2017.0799999999799</v>
      </c>
      <c r="H29" s="33" t="s">
        <v>431</v>
      </c>
      <c r="I29" s="37" t="s">
        <v>257</v>
      </c>
      <c r="J29" s="49">
        <v>-8.2402747875856992</v>
      </c>
      <c r="K29" s="49">
        <v>-1.28149936467597</v>
      </c>
      <c r="L29" s="49"/>
    </row>
    <row r="30" spans="1:12" ht="12.95" customHeight="1" x14ac:dyDescent="0.2">
      <c r="A30" s="58" t="s">
        <v>306</v>
      </c>
      <c r="B30" s="8" t="s">
        <v>307</v>
      </c>
      <c r="C30" s="65">
        <v>849</v>
      </c>
      <c r="D30" s="51">
        <v>121333.29</v>
      </c>
      <c r="E30" s="34">
        <v>-52.965019064292498</v>
      </c>
      <c r="F30" s="49">
        <v>19677</v>
      </c>
      <c r="G30" s="49">
        <v>66605.52</v>
      </c>
      <c r="H30" s="184" t="s">
        <v>430</v>
      </c>
      <c r="I30" s="37" t="s">
        <v>266</v>
      </c>
      <c r="J30" s="49">
        <v>114.80773473171</v>
      </c>
      <c r="K30" s="49">
        <v>78.451731448763297</v>
      </c>
      <c r="L30" s="49"/>
    </row>
    <row r="31" spans="1:12" ht="12.95" customHeight="1" x14ac:dyDescent="0.2">
      <c r="A31" s="58" t="s">
        <v>308</v>
      </c>
      <c r="B31" s="8" t="s">
        <v>309</v>
      </c>
      <c r="C31" s="65">
        <v>1763</v>
      </c>
      <c r="D31" s="51">
        <v>146004.25</v>
      </c>
      <c r="E31" s="34">
        <v>-48.331135406173601</v>
      </c>
      <c r="F31" s="49">
        <v>97844.4</v>
      </c>
      <c r="G31" s="49">
        <v>-8230.0999999999494</v>
      </c>
      <c r="H31" s="61" t="s">
        <v>431</v>
      </c>
      <c r="I31" s="37" t="s">
        <v>257</v>
      </c>
      <c r="J31" s="49">
        <v>37.920772346719303</v>
      </c>
      <c r="K31" s="49">
        <v>-4.6682359614293496</v>
      </c>
      <c r="L31" s="49"/>
    </row>
    <row r="32" spans="1:12" ht="12.95" customHeight="1" x14ac:dyDescent="0.2">
      <c r="A32" s="59" t="s">
        <v>310</v>
      </c>
      <c r="B32" s="8" t="s">
        <v>311</v>
      </c>
      <c r="C32" s="65">
        <v>691</v>
      </c>
      <c r="D32" s="50">
        <v>78855.899999999994</v>
      </c>
      <c r="E32" s="61">
        <v>9.3069611611592205</v>
      </c>
      <c r="F32" s="49">
        <v>59824.2</v>
      </c>
      <c r="G32" s="49">
        <v>48029.55</v>
      </c>
      <c r="H32" s="61">
        <v>-19.7155164632373</v>
      </c>
      <c r="I32" s="37" t="s">
        <v>257</v>
      </c>
      <c r="J32" s="49">
        <v>48.353290538097603</v>
      </c>
      <c r="K32" s="49">
        <v>69.507308248914597</v>
      </c>
      <c r="L32" s="49"/>
    </row>
    <row r="33" spans="1:12" ht="12.95" customHeight="1" x14ac:dyDescent="0.2">
      <c r="A33" s="59" t="s">
        <v>312</v>
      </c>
      <c r="B33" s="8" t="s">
        <v>313</v>
      </c>
      <c r="C33" s="65">
        <v>3102</v>
      </c>
      <c r="D33" s="50">
        <v>611686.56999999995</v>
      </c>
      <c r="E33" s="34">
        <v>-16.365188477448601</v>
      </c>
      <c r="F33" s="49">
        <v>245714.64</v>
      </c>
      <c r="G33" s="49">
        <v>245151.43</v>
      </c>
      <c r="H33" s="61">
        <v>-0.22921304159980899</v>
      </c>
      <c r="I33" s="37" t="s">
        <v>287</v>
      </c>
      <c r="J33" s="49">
        <v>64.438048774222395</v>
      </c>
      <c r="K33" s="49">
        <v>79.030119277885206</v>
      </c>
      <c r="L33" s="49"/>
    </row>
    <row r="34" spans="1:12" ht="12.95" customHeight="1" x14ac:dyDescent="0.2">
      <c r="A34" s="59" t="s">
        <v>314</v>
      </c>
      <c r="B34" s="8" t="s">
        <v>315</v>
      </c>
      <c r="C34" s="65">
        <v>3206</v>
      </c>
      <c r="D34" s="50">
        <v>531815.84</v>
      </c>
      <c r="E34" s="34">
        <v>-6.2294035484325301</v>
      </c>
      <c r="F34" s="49">
        <v>188365.36</v>
      </c>
      <c r="G34" s="49">
        <v>231652.01</v>
      </c>
      <c r="H34" s="53">
        <v>22.980154100520402</v>
      </c>
      <c r="I34" s="37" t="s">
        <v>266</v>
      </c>
      <c r="J34" s="49">
        <v>81.7988094735651</v>
      </c>
      <c r="K34" s="49">
        <v>72.255773549594494</v>
      </c>
      <c r="L34" s="49"/>
    </row>
    <row r="35" spans="1:12" ht="12.95" customHeight="1" x14ac:dyDescent="0.2">
      <c r="A35" s="59" t="s">
        <v>316</v>
      </c>
      <c r="B35" s="8" t="s">
        <v>317</v>
      </c>
      <c r="C35" s="65">
        <v>1082</v>
      </c>
      <c r="D35" s="51">
        <v>88530.34</v>
      </c>
      <c r="E35" s="34">
        <v>15.051342747849001</v>
      </c>
      <c r="F35" s="49">
        <v>8094.2</v>
      </c>
      <c r="G35" s="49">
        <v>27842.74</v>
      </c>
      <c r="H35" s="33" t="s">
        <v>430</v>
      </c>
      <c r="I35" s="37" t="s">
        <v>266</v>
      </c>
      <c r="J35" s="49">
        <v>-11.289972357268899</v>
      </c>
      <c r="K35" s="49">
        <v>25.732661737523099</v>
      </c>
      <c r="L35" s="49"/>
    </row>
    <row r="36" spans="1:12" ht="12.95" customHeight="1" x14ac:dyDescent="0.2">
      <c r="A36" s="59" t="s">
        <v>318</v>
      </c>
      <c r="B36" s="8" t="s">
        <v>319</v>
      </c>
      <c r="C36" s="65">
        <v>2201</v>
      </c>
      <c r="D36" s="51">
        <v>587358.4</v>
      </c>
      <c r="E36" s="34">
        <v>-17.7409821786534</v>
      </c>
      <c r="F36" s="49">
        <v>133742.5</v>
      </c>
      <c r="G36" s="49">
        <v>13960.22</v>
      </c>
      <c r="H36" s="33">
        <v>-89.561867020580607</v>
      </c>
      <c r="I36" s="37" t="s">
        <v>257</v>
      </c>
      <c r="J36" s="49">
        <v>45.7626604660258</v>
      </c>
      <c r="K36" s="49">
        <v>6.3426715129486597</v>
      </c>
      <c r="L36" s="49"/>
    </row>
    <row r="37" spans="1:12" ht="12.95" customHeight="1" x14ac:dyDescent="0.2">
      <c r="A37" s="59" t="s">
        <v>320</v>
      </c>
      <c r="B37" s="8" t="s">
        <v>321</v>
      </c>
      <c r="C37" s="65">
        <v>1853</v>
      </c>
      <c r="D37" s="50">
        <v>219819.3</v>
      </c>
      <c r="E37" s="34">
        <v>-13.1902678168934</v>
      </c>
      <c r="F37" s="49">
        <v>29703.65</v>
      </c>
      <c r="G37" s="49">
        <v>60734.05</v>
      </c>
      <c r="H37" s="61" t="s">
        <v>430</v>
      </c>
      <c r="I37" s="37" t="s">
        <v>266</v>
      </c>
      <c r="J37" s="49">
        <v>25.5492573240223</v>
      </c>
      <c r="K37" s="49">
        <v>32.776065839179701</v>
      </c>
      <c r="L37" s="49"/>
    </row>
    <row r="38" spans="1:12" ht="12.95" customHeight="1" x14ac:dyDescent="0.2">
      <c r="A38" s="59" t="s">
        <v>322</v>
      </c>
      <c r="B38" s="8" t="s">
        <v>323</v>
      </c>
      <c r="C38" s="65">
        <v>3989</v>
      </c>
      <c r="D38" s="50">
        <v>1723610.59</v>
      </c>
      <c r="E38" s="34">
        <v>72.234723108252894</v>
      </c>
      <c r="F38" s="49">
        <v>334776.03000000003</v>
      </c>
      <c r="G38" s="49">
        <v>127385.63</v>
      </c>
      <c r="H38" s="53">
        <v>-61.948999156241896</v>
      </c>
      <c r="I38" s="37" t="s">
        <v>257</v>
      </c>
      <c r="J38" s="49">
        <v>71.8257153775955</v>
      </c>
      <c r="K38" s="49">
        <v>31.934226623213799</v>
      </c>
      <c r="L38" s="49"/>
    </row>
    <row r="39" spans="1:12" ht="12.95" customHeight="1" x14ac:dyDescent="0.2">
      <c r="A39" s="59" t="s">
        <v>324</v>
      </c>
      <c r="B39" s="8" t="s">
        <v>325</v>
      </c>
      <c r="C39" s="65">
        <v>1237</v>
      </c>
      <c r="D39" s="50">
        <v>162335.04999999999</v>
      </c>
      <c r="E39" s="182" t="s">
        <v>430</v>
      </c>
      <c r="F39" s="49">
        <v>26809.25</v>
      </c>
      <c r="G39" s="49">
        <v>87732.75</v>
      </c>
      <c r="H39" s="183" t="s">
        <v>430</v>
      </c>
      <c r="I39" s="37" t="s">
        <v>266</v>
      </c>
      <c r="J39" s="49">
        <v>56.410427933290698</v>
      </c>
      <c r="K39" s="49">
        <v>70.9238075990299</v>
      </c>
      <c r="L39" s="49"/>
    </row>
    <row r="40" spans="1:12" ht="12.95" customHeight="1" x14ac:dyDescent="0.2">
      <c r="A40" s="59" t="s">
        <v>326</v>
      </c>
      <c r="B40" s="8" t="s">
        <v>327</v>
      </c>
      <c r="C40" s="65">
        <v>1594</v>
      </c>
      <c r="D40" s="50">
        <v>28327.5</v>
      </c>
      <c r="E40" s="34">
        <v>-15.385488510468001</v>
      </c>
      <c r="F40" s="49">
        <v>-22363.7</v>
      </c>
      <c r="G40" s="49">
        <v>4122.8999999999896</v>
      </c>
      <c r="H40" s="33" t="s">
        <v>431</v>
      </c>
      <c r="I40" s="37" t="s">
        <v>266</v>
      </c>
      <c r="J40" s="49">
        <v>-1.8842756438691</v>
      </c>
      <c r="K40" s="49">
        <v>2.58651191969886</v>
      </c>
      <c r="L40" s="49"/>
    </row>
    <row r="41" spans="1:12" ht="12.95" customHeight="1" x14ac:dyDescent="0.2">
      <c r="A41" s="59" t="s">
        <v>328</v>
      </c>
      <c r="B41" s="8" t="s">
        <v>329</v>
      </c>
      <c r="C41" s="65">
        <v>1116</v>
      </c>
      <c r="D41" s="50">
        <v>69664.92</v>
      </c>
      <c r="E41" s="61">
        <v>-19.874541088138699</v>
      </c>
      <c r="F41" s="49">
        <v>6893.6500000000096</v>
      </c>
      <c r="G41" s="49">
        <v>3297.03999999999</v>
      </c>
      <c r="H41" s="53">
        <v>-52.172796704213503</v>
      </c>
      <c r="I41" s="37" t="s">
        <v>257</v>
      </c>
      <c r="J41" s="49">
        <v>7.5637794066375497</v>
      </c>
      <c r="K41" s="49">
        <v>2.9543369175627201</v>
      </c>
      <c r="L41" s="49"/>
    </row>
    <row r="42" spans="1:12" ht="12.95" customHeight="1" x14ac:dyDescent="0.2">
      <c r="A42" s="59" t="s">
        <v>330</v>
      </c>
      <c r="B42" s="8" t="s">
        <v>331</v>
      </c>
      <c r="C42" s="65">
        <v>1780</v>
      </c>
      <c r="D42" s="50">
        <v>405677.37</v>
      </c>
      <c r="E42" s="34">
        <v>16.148280125081801</v>
      </c>
      <c r="F42" s="49">
        <v>52182.27</v>
      </c>
      <c r="G42" s="49">
        <v>-33835.68</v>
      </c>
      <c r="H42" s="183" t="s">
        <v>431</v>
      </c>
      <c r="I42" s="37" t="s">
        <v>257</v>
      </c>
      <c r="J42" s="49">
        <v>63.353192802822399</v>
      </c>
      <c r="K42" s="49">
        <v>-19.008808988763999</v>
      </c>
      <c r="L42" s="49"/>
    </row>
    <row r="43" spans="1:12" ht="12.95" customHeight="1" x14ac:dyDescent="0.2">
      <c r="A43" s="59" t="s">
        <v>332</v>
      </c>
      <c r="B43" s="8" t="s">
        <v>333</v>
      </c>
      <c r="C43" s="65">
        <v>1401</v>
      </c>
      <c r="D43" s="50">
        <v>4871.75</v>
      </c>
      <c r="E43" s="34">
        <v>-94.866343689161795</v>
      </c>
      <c r="F43" s="49">
        <v>-28739.61</v>
      </c>
      <c r="G43" s="49">
        <v>-116982.39999999999</v>
      </c>
      <c r="H43" s="61" t="s">
        <v>430</v>
      </c>
      <c r="I43" s="37" t="s">
        <v>257</v>
      </c>
      <c r="J43" s="49">
        <v>-15.1761832378603</v>
      </c>
      <c r="K43" s="49">
        <v>-83.499214846538194</v>
      </c>
      <c r="L43" s="49"/>
    </row>
    <row r="44" spans="1:12" ht="24.75" customHeight="1" x14ac:dyDescent="0.2">
      <c r="A44" s="58" t="s">
        <v>334</v>
      </c>
      <c r="B44" s="32" t="s">
        <v>335</v>
      </c>
      <c r="C44" s="64">
        <v>51192</v>
      </c>
      <c r="D44" s="52">
        <v>11590054.01</v>
      </c>
      <c r="E44" s="35">
        <v>-12.2721663711388</v>
      </c>
      <c r="F44" s="52">
        <v>4678783.0199999996</v>
      </c>
      <c r="G44" s="52">
        <v>4535435.9800000004</v>
      </c>
      <c r="H44" s="56">
        <v>-3.06376763759393</v>
      </c>
      <c r="I44" s="36" t="s">
        <v>257</v>
      </c>
      <c r="J44" s="52">
        <v>108.097058860863</v>
      </c>
      <c r="K44" s="52">
        <v>88.596577199562404</v>
      </c>
      <c r="L44" s="52"/>
    </row>
    <row r="45" spans="1:12" ht="12.95" customHeight="1" x14ac:dyDescent="0.2">
      <c r="A45" s="58" t="s">
        <v>336</v>
      </c>
      <c r="B45" s="8" t="s">
        <v>337</v>
      </c>
      <c r="C45" s="65">
        <v>2347</v>
      </c>
      <c r="D45" s="50">
        <v>242296.21</v>
      </c>
      <c r="E45" s="34">
        <v>-17.1802811470933</v>
      </c>
      <c r="F45" s="49">
        <v>70604.850000000006</v>
      </c>
      <c r="G45" s="49">
        <v>67397.31</v>
      </c>
      <c r="H45" s="61">
        <v>-4.5429457041549002</v>
      </c>
      <c r="I45" s="37" t="s">
        <v>257</v>
      </c>
      <c r="J45" s="49">
        <v>48.283103285275701</v>
      </c>
      <c r="K45" s="49">
        <v>28.716365573072</v>
      </c>
      <c r="L45" s="49"/>
    </row>
    <row r="46" spans="1:12" ht="12.95" customHeight="1" x14ac:dyDescent="0.2">
      <c r="A46" s="58" t="s">
        <v>338</v>
      </c>
      <c r="B46" s="8" t="s">
        <v>339</v>
      </c>
      <c r="C46" s="65">
        <v>2694</v>
      </c>
      <c r="D46" s="50">
        <v>73141.2</v>
      </c>
      <c r="E46" s="34">
        <v>-13.3134141557323</v>
      </c>
      <c r="F46" s="49">
        <v>-116453.21</v>
      </c>
      <c r="G46" s="49">
        <v>23503.95</v>
      </c>
      <c r="H46" s="33" t="s">
        <v>431</v>
      </c>
      <c r="I46" s="37" t="s">
        <v>266</v>
      </c>
      <c r="J46" s="49">
        <v>-2.0740607470259298</v>
      </c>
      <c r="K46" s="49">
        <v>8.7245545657015597</v>
      </c>
      <c r="L46" s="49"/>
    </row>
    <row r="47" spans="1:12" ht="12.95" customHeight="1" x14ac:dyDescent="0.2">
      <c r="A47" s="58" t="s">
        <v>340</v>
      </c>
      <c r="B47" s="8" t="s">
        <v>341</v>
      </c>
      <c r="C47" s="65">
        <v>3764</v>
      </c>
      <c r="D47" s="50">
        <v>430663.76</v>
      </c>
      <c r="E47" s="34">
        <v>-1.85756399456054</v>
      </c>
      <c r="F47" s="49">
        <v>232410.17</v>
      </c>
      <c r="G47" s="49">
        <v>208076.81</v>
      </c>
      <c r="H47" s="55">
        <v>-10.4700065405916</v>
      </c>
      <c r="I47" s="37" t="s">
        <v>257</v>
      </c>
      <c r="J47" s="49">
        <v>65.434211845574396</v>
      </c>
      <c r="K47" s="49">
        <v>55.280767800212502</v>
      </c>
      <c r="L47" s="49"/>
    </row>
    <row r="48" spans="1:12" ht="12.95" customHeight="1" x14ac:dyDescent="0.2">
      <c r="A48" s="59" t="s">
        <v>342</v>
      </c>
      <c r="B48" s="8" t="s">
        <v>343</v>
      </c>
      <c r="C48" s="65">
        <v>343</v>
      </c>
      <c r="D48" s="50">
        <v>86780.800000000003</v>
      </c>
      <c r="E48" s="34">
        <v>99.353107656117899</v>
      </c>
      <c r="F48" s="49">
        <v>-7007.29</v>
      </c>
      <c r="G48" s="49">
        <v>77585.399999999994</v>
      </c>
      <c r="H48" s="33" t="s">
        <v>431</v>
      </c>
      <c r="I48" s="37" t="s">
        <v>266</v>
      </c>
      <c r="J48" s="49">
        <v>52.262157493070298</v>
      </c>
      <c r="K48" s="49">
        <v>226.19650145772599</v>
      </c>
      <c r="L48" s="49"/>
    </row>
    <row r="49" spans="1:12" ht="12.95" customHeight="1" x14ac:dyDescent="0.2">
      <c r="A49" s="59" t="s">
        <v>344</v>
      </c>
      <c r="B49" s="8" t="s">
        <v>345</v>
      </c>
      <c r="C49" s="65">
        <v>1708</v>
      </c>
      <c r="D49" s="51">
        <v>161620.54999999999</v>
      </c>
      <c r="E49" s="34">
        <v>9.5741382591493398</v>
      </c>
      <c r="F49" s="49">
        <v>4131.0100000000102</v>
      </c>
      <c r="G49" s="49">
        <v>47050.71</v>
      </c>
      <c r="H49" s="33" t="s">
        <v>430</v>
      </c>
      <c r="I49" s="37" t="s">
        <v>266</v>
      </c>
      <c r="J49" s="49">
        <v>3.5298336411285298</v>
      </c>
      <c r="K49" s="49">
        <v>27.5472540983607</v>
      </c>
      <c r="L49" s="49"/>
    </row>
    <row r="50" spans="1:12" ht="12.95" customHeight="1" x14ac:dyDescent="0.2">
      <c r="A50" s="59" t="s">
        <v>346</v>
      </c>
      <c r="B50" s="8" t="s">
        <v>347</v>
      </c>
      <c r="C50" s="65">
        <v>2722</v>
      </c>
      <c r="D50" s="51">
        <v>505530.27</v>
      </c>
      <c r="E50" s="34">
        <v>-19.6366417039585</v>
      </c>
      <c r="F50" s="49">
        <v>103623.06</v>
      </c>
      <c r="G50" s="49">
        <v>-38777.74</v>
      </c>
      <c r="H50" s="183" t="s">
        <v>431</v>
      </c>
      <c r="I50" s="37" t="s">
        <v>257</v>
      </c>
      <c r="J50" s="49">
        <v>47.4299438081229</v>
      </c>
      <c r="K50" s="49">
        <v>-14.2460470242469</v>
      </c>
      <c r="L50" s="49"/>
    </row>
    <row r="51" spans="1:12" ht="12.95" customHeight="1" x14ac:dyDescent="0.2">
      <c r="A51" s="59" t="s">
        <v>348</v>
      </c>
      <c r="B51" s="8" t="s">
        <v>349</v>
      </c>
      <c r="C51" s="65">
        <v>22774</v>
      </c>
      <c r="D51" s="50">
        <v>8396907.7100000009</v>
      </c>
      <c r="E51" s="34">
        <v>-14.668571660677101</v>
      </c>
      <c r="F51" s="49">
        <v>4201103.68</v>
      </c>
      <c r="G51" s="49">
        <v>3921407.03</v>
      </c>
      <c r="H51" s="53">
        <v>-6.6576945323091801</v>
      </c>
      <c r="I51" s="37" t="s">
        <v>257</v>
      </c>
      <c r="J51" s="49">
        <v>210.49590667119901</v>
      </c>
      <c r="K51" s="49">
        <v>172.18789101607101</v>
      </c>
      <c r="L51" s="49"/>
    </row>
    <row r="52" spans="1:12" ht="12.95" customHeight="1" x14ac:dyDescent="0.2">
      <c r="A52" s="59" t="s">
        <v>350</v>
      </c>
      <c r="B52" s="8" t="s">
        <v>351</v>
      </c>
      <c r="C52" s="65">
        <v>1441</v>
      </c>
      <c r="D52" s="50">
        <v>246590.8</v>
      </c>
      <c r="E52" s="61">
        <v>6.7428641183201696</v>
      </c>
      <c r="F52" s="49">
        <v>91055.51</v>
      </c>
      <c r="G52" s="49">
        <v>89953.32</v>
      </c>
      <c r="H52" s="33">
        <v>-1.2104594219503999</v>
      </c>
      <c r="I52" s="37" t="s">
        <v>257</v>
      </c>
      <c r="J52" s="49">
        <v>6.9097440735627798</v>
      </c>
      <c r="K52" s="49">
        <v>62.424233171408801</v>
      </c>
      <c r="L52" s="49"/>
    </row>
    <row r="53" spans="1:12" ht="12.95" customHeight="1" x14ac:dyDescent="0.2">
      <c r="A53" s="59" t="s">
        <v>352</v>
      </c>
      <c r="B53" s="8" t="s">
        <v>353</v>
      </c>
      <c r="C53" s="65">
        <v>1754</v>
      </c>
      <c r="D53" s="50">
        <v>155832.9</v>
      </c>
      <c r="E53" s="34">
        <v>21.377560999014602</v>
      </c>
      <c r="F53" s="49">
        <v>-98490.75</v>
      </c>
      <c r="G53" s="49">
        <v>-40471.519999999997</v>
      </c>
      <c r="H53" s="33">
        <v>-58.908303571655203</v>
      </c>
      <c r="I53" s="37" t="s">
        <v>266</v>
      </c>
      <c r="J53" s="49">
        <v>-47.6119547594081</v>
      </c>
      <c r="K53" s="49">
        <v>-23.073842645382001</v>
      </c>
      <c r="L53" s="49"/>
    </row>
    <row r="54" spans="1:12" ht="12.95" customHeight="1" x14ac:dyDescent="0.2">
      <c r="A54" s="59" t="s">
        <v>354</v>
      </c>
      <c r="B54" s="8" t="s">
        <v>355</v>
      </c>
      <c r="C54" s="65">
        <v>3511</v>
      </c>
      <c r="D54" s="50">
        <v>529831.24</v>
      </c>
      <c r="E54" s="34">
        <v>49.783575777313402</v>
      </c>
      <c r="F54" s="49">
        <v>63308.06</v>
      </c>
      <c r="G54" s="49">
        <v>100634.25</v>
      </c>
      <c r="H54" s="53">
        <v>58.959617464190202</v>
      </c>
      <c r="I54" s="37" t="s">
        <v>266</v>
      </c>
      <c r="J54" s="49">
        <v>28.368655200482699</v>
      </c>
      <c r="K54" s="49">
        <v>28.662560524067199</v>
      </c>
      <c r="L54" s="49"/>
    </row>
    <row r="55" spans="1:12" ht="12.95" customHeight="1" x14ac:dyDescent="0.2">
      <c r="A55" s="59" t="s">
        <v>356</v>
      </c>
      <c r="B55" s="8" t="s">
        <v>357</v>
      </c>
      <c r="C55" s="65">
        <v>435</v>
      </c>
      <c r="D55" s="50">
        <v>280</v>
      </c>
      <c r="E55" s="33">
        <v>-96.705320319348601</v>
      </c>
      <c r="F55" s="49">
        <v>-4907.6499999999996</v>
      </c>
      <c r="G55" s="49">
        <v>-6920</v>
      </c>
      <c r="H55" s="33">
        <v>41.004350350982698</v>
      </c>
      <c r="I55" s="37" t="s">
        <v>257</v>
      </c>
      <c r="J55" s="49">
        <v>6.0050251594161397</v>
      </c>
      <c r="K55" s="49">
        <v>-15.908045977011501</v>
      </c>
      <c r="L55" s="49"/>
    </row>
    <row r="56" spans="1:12" ht="12.95" customHeight="1" x14ac:dyDescent="0.2">
      <c r="A56" s="59" t="s">
        <v>358</v>
      </c>
      <c r="B56" s="8" t="s">
        <v>359</v>
      </c>
      <c r="C56" s="65">
        <v>1432</v>
      </c>
      <c r="D56" s="50">
        <v>220367.85</v>
      </c>
      <c r="E56" s="34">
        <v>-6.3297153079064898</v>
      </c>
      <c r="F56" s="49">
        <v>42675.73</v>
      </c>
      <c r="G56" s="49">
        <v>65766.100000000006</v>
      </c>
      <c r="H56" s="33">
        <v>54.1065612703052</v>
      </c>
      <c r="I56" s="37" t="s">
        <v>266</v>
      </c>
      <c r="J56" s="49">
        <v>4.0905347213481802</v>
      </c>
      <c r="K56" s="49">
        <v>45.926047486033497</v>
      </c>
      <c r="L56" s="49"/>
    </row>
    <row r="57" spans="1:12" ht="12.95" customHeight="1" x14ac:dyDescent="0.2">
      <c r="A57" s="59" t="s">
        <v>360</v>
      </c>
      <c r="B57" s="8" t="s">
        <v>361</v>
      </c>
      <c r="C57" s="65">
        <v>5148</v>
      </c>
      <c r="D57" s="50">
        <v>477419.62</v>
      </c>
      <c r="E57" s="34">
        <v>-32.4373436598718</v>
      </c>
      <c r="F57" s="49">
        <v>28260</v>
      </c>
      <c r="G57" s="49">
        <v>-29185.24</v>
      </c>
      <c r="H57" s="33" t="s">
        <v>431</v>
      </c>
      <c r="I57" s="37" t="s">
        <v>257</v>
      </c>
      <c r="J57" s="49">
        <v>17.343495519649299</v>
      </c>
      <c r="K57" s="49">
        <v>-5.66923853923854</v>
      </c>
      <c r="L57" s="49"/>
    </row>
    <row r="58" spans="1:12" ht="12.95" customHeight="1" x14ac:dyDescent="0.2">
      <c r="A58" s="59" t="s">
        <v>362</v>
      </c>
      <c r="B58" s="8" t="s">
        <v>363</v>
      </c>
      <c r="C58" s="65">
        <v>1119</v>
      </c>
      <c r="D58" s="50">
        <v>62791.1</v>
      </c>
      <c r="E58" s="34">
        <v>-12.3941482715971</v>
      </c>
      <c r="F58" s="49">
        <v>68469.850000000006</v>
      </c>
      <c r="G58" s="49">
        <v>49415.6</v>
      </c>
      <c r="H58" s="53">
        <v>-27.828672035939899</v>
      </c>
      <c r="I58" s="37" t="s">
        <v>257</v>
      </c>
      <c r="J58" s="49">
        <v>45.107577840344902</v>
      </c>
      <c r="K58" s="49">
        <v>44.160500446827498</v>
      </c>
      <c r="L58" s="49"/>
    </row>
    <row r="59" spans="1:12" ht="24.75" customHeight="1" x14ac:dyDescent="0.2">
      <c r="A59" s="58" t="s">
        <v>364</v>
      </c>
      <c r="B59" s="32" t="s">
        <v>365</v>
      </c>
      <c r="C59" s="64">
        <v>49219</v>
      </c>
      <c r="D59" s="52">
        <v>9962327.5099999998</v>
      </c>
      <c r="E59" s="35">
        <v>-1.6392302324771799</v>
      </c>
      <c r="F59" s="52">
        <v>4377085.41</v>
      </c>
      <c r="G59" s="52">
        <v>3882940.02</v>
      </c>
      <c r="H59" s="56">
        <v>-11.289370522016</v>
      </c>
      <c r="I59" s="36" t="s">
        <v>257</v>
      </c>
      <c r="J59" s="52">
        <v>80.3129722604954</v>
      </c>
      <c r="K59" s="52">
        <v>78.891079054836496</v>
      </c>
      <c r="L59" s="52"/>
    </row>
    <row r="60" spans="1:12" ht="12.95" customHeight="1" x14ac:dyDescent="0.2">
      <c r="A60" s="58" t="s">
        <v>366</v>
      </c>
      <c r="B60" s="8" t="s">
        <v>367</v>
      </c>
      <c r="C60" s="65">
        <v>9402</v>
      </c>
      <c r="D60" s="50">
        <v>2050832.45</v>
      </c>
      <c r="E60" s="34">
        <v>-1.7663997593535199</v>
      </c>
      <c r="F60" s="49">
        <v>973249.84</v>
      </c>
      <c r="G60" s="49">
        <v>620397.64</v>
      </c>
      <c r="H60" s="55">
        <v>-36.25504834401</v>
      </c>
      <c r="I60" s="37" t="s">
        <v>257</v>
      </c>
      <c r="J60" s="49">
        <v>89.4439341283217</v>
      </c>
      <c r="K60" s="49">
        <v>65.985709423526899</v>
      </c>
      <c r="L60" s="49"/>
    </row>
    <row r="61" spans="1:12" ht="12.95" customHeight="1" x14ac:dyDescent="0.2">
      <c r="A61" s="59" t="s">
        <v>368</v>
      </c>
      <c r="B61" s="8" t="s">
        <v>369</v>
      </c>
      <c r="C61" s="65">
        <v>1273</v>
      </c>
      <c r="D61" s="50">
        <v>205099.29</v>
      </c>
      <c r="E61" s="34">
        <v>-17.223774253800599</v>
      </c>
      <c r="F61" s="49">
        <v>136261.4</v>
      </c>
      <c r="G61" s="49">
        <v>100463.31</v>
      </c>
      <c r="H61" s="53">
        <v>-26.271629382935998</v>
      </c>
      <c r="I61" s="37" t="s">
        <v>257</v>
      </c>
      <c r="J61" s="49">
        <v>82.130986977648604</v>
      </c>
      <c r="K61" s="49">
        <v>78.918546739984293</v>
      </c>
      <c r="L61" s="49"/>
    </row>
    <row r="62" spans="1:12" ht="12.95" customHeight="1" x14ac:dyDescent="0.2">
      <c r="A62" s="59" t="s">
        <v>370</v>
      </c>
      <c r="B62" s="8" t="s">
        <v>371</v>
      </c>
      <c r="C62" s="65">
        <v>2995</v>
      </c>
      <c r="D62" s="50">
        <v>398820.29</v>
      </c>
      <c r="E62" s="34">
        <v>-2.1407607040059502</v>
      </c>
      <c r="F62" s="49">
        <v>171021.06</v>
      </c>
      <c r="G62" s="49">
        <v>97009.26</v>
      </c>
      <c r="H62" s="53">
        <v>-43.276424552625301</v>
      </c>
      <c r="I62" s="37" t="s">
        <v>257</v>
      </c>
      <c r="J62" s="49">
        <v>52.606773612696202</v>
      </c>
      <c r="K62" s="49">
        <v>32.390404006677798</v>
      </c>
      <c r="L62" s="49"/>
    </row>
    <row r="63" spans="1:12" ht="12.95" customHeight="1" x14ac:dyDescent="0.2">
      <c r="A63" s="59" t="s">
        <v>372</v>
      </c>
      <c r="B63" s="8" t="s">
        <v>373</v>
      </c>
      <c r="C63" s="65">
        <v>855</v>
      </c>
      <c r="D63" s="50">
        <v>180236.1</v>
      </c>
      <c r="E63" s="34">
        <v>68.329938301035597</v>
      </c>
      <c r="F63" s="49">
        <v>62716.26</v>
      </c>
      <c r="G63" s="49">
        <v>90383.150000000096</v>
      </c>
      <c r="H63" s="53">
        <v>44.114381182806703</v>
      </c>
      <c r="I63" s="37" t="s">
        <v>266</v>
      </c>
      <c r="J63" s="49">
        <v>67.093882076274099</v>
      </c>
      <c r="K63" s="49">
        <v>105.71128654970801</v>
      </c>
      <c r="L63" s="49"/>
    </row>
    <row r="64" spans="1:12" ht="12.95" customHeight="1" x14ac:dyDescent="0.2">
      <c r="A64" s="59" t="s">
        <v>374</v>
      </c>
      <c r="B64" s="8" t="s">
        <v>375</v>
      </c>
      <c r="C64" s="65">
        <v>4829</v>
      </c>
      <c r="D64" s="51">
        <v>868752.19</v>
      </c>
      <c r="E64" s="34">
        <v>22.4071004308733</v>
      </c>
      <c r="F64" s="49">
        <v>166222.6</v>
      </c>
      <c r="G64" s="49">
        <v>339467.85</v>
      </c>
      <c r="H64" s="183" t="s">
        <v>430</v>
      </c>
      <c r="I64" s="37" t="s">
        <v>266</v>
      </c>
      <c r="J64" s="49">
        <v>48.550714916237297</v>
      </c>
      <c r="K64" s="49">
        <v>70.297753158003701</v>
      </c>
      <c r="L64" s="49"/>
    </row>
    <row r="65" spans="1:12" ht="12.95" customHeight="1" x14ac:dyDescent="0.2">
      <c r="A65" s="59" t="s">
        <v>376</v>
      </c>
      <c r="B65" s="8" t="s">
        <v>377</v>
      </c>
      <c r="C65" s="65">
        <v>2925</v>
      </c>
      <c r="D65" s="51">
        <v>344241.75</v>
      </c>
      <c r="E65" s="34">
        <v>-16.4667969095978</v>
      </c>
      <c r="F65" s="49">
        <v>110967.2</v>
      </c>
      <c r="G65" s="49">
        <v>192283.9</v>
      </c>
      <c r="H65" s="33">
        <v>73.279942181113</v>
      </c>
      <c r="I65" s="37" t="s">
        <v>266</v>
      </c>
      <c r="J65" s="49">
        <v>54.0660468613465</v>
      </c>
      <c r="K65" s="49">
        <v>65.738085470085494</v>
      </c>
      <c r="L65" s="49"/>
    </row>
    <row r="66" spans="1:12" ht="12.95" customHeight="1" x14ac:dyDescent="0.2">
      <c r="A66" s="59" t="s">
        <v>378</v>
      </c>
      <c r="B66" s="8" t="s">
        <v>379</v>
      </c>
      <c r="C66" s="65">
        <v>1250</v>
      </c>
      <c r="D66" s="50">
        <v>110111.15</v>
      </c>
      <c r="E66" s="34">
        <v>-36.856446111917897</v>
      </c>
      <c r="F66" s="49">
        <v>81162.460000000006</v>
      </c>
      <c r="G66" s="49">
        <v>60163.92</v>
      </c>
      <c r="H66" s="61">
        <v>-25.872232063936998</v>
      </c>
      <c r="I66" s="37" t="s">
        <v>257</v>
      </c>
      <c r="J66" s="49">
        <v>31.716031179419002</v>
      </c>
      <c r="K66" s="49">
        <v>48.131135999999998</v>
      </c>
      <c r="L66" s="49"/>
    </row>
    <row r="67" spans="1:12" ht="12.95" customHeight="1" x14ac:dyDescent="0.2">
      <c r="A67" s="59" t="s">
        <v>380</v>
      </c>
      <c r="B67" s="8" t="s">
        <v>381</v>
      </c>
      <c r="C67" s="65">
        <v>5823</v>
      </c>
      <c r="D67" s="50">
        <v>1588230.93</v>
      </c>
      <c r="E67" s="34">
        <v>5.5639268088143199</v>
      </c>
      <c r="F67" s="49">
        <v>1145143.27</v>
      </c>
      <c r="G67" s="49">
        <v>803871.61</v>
      </c>
      <c r="H67" s="61">
        <v>-29.801656171808101</v>
      </c>
      <c r="I67" s="37" t="s">
        <v>257</v>
      </c>
      <c r="J67" s="49">
        <v>132.64193674118599</v>
      </c>
      <c r="K67" s="49">
        <v>138.05110939378301</v>
      </c>
      <c r="L67" s="49"/>
    </row>
    <row r="68" spans="1:12" ht="12.95" customHeight="1" x14ac:dyDescent="0.2">
      <c r="A68" s="59" t="s">
        <v>382</v>
      </c>
      <c r="B68" s="8" t="s">
        <v>383</v>
      </c>
      <c r="C68" s="65">
        <v>2994</v>
      </c>
      <c r="D68" s="50">
        <v>1131693.5</v>
      </c>
      <c r="E68" s="34">
        <v>-6.7295982722566503</v>
      </c>
      <c r="F68" s="49">
        <v>542960.87</v>
      </c>
      <c r="G68" s="49">
        <v>555407.35</v>
      </c>
      <c r="H68" s="53">
        <v>2.2923346207250601</v>
      </c>
      <c r="I68" s="37" t="s">
        <v>266</v>
      </c>
      <c r="J68" s="49">
        <v>157.738812486759</v>
      </c>
      <c r="K68" s="49">
        <v>185.50679692718799</v>
      </c>
      <c r="L68" s="49"/>
    </row>
    <row r="69" spans="1:12" ht="12.95" customHeight="1" x14ac:dyDescent="0.2">
      <c r="A69" s="59" t="s">
        <v>384</v>
      </c>
      <c r="B69" s="8" t="s">
        <v>385</v>
      </c>
      <c r="C69" s="65">
        <v>7949</v>
      </c>
      <c r="D69" s="50">
        <v>1923838.53</v>
      </c>
      <c r="E69" s="34">
        <v>0.37468360342572798</v>
      </c>
      <c r="F69" s="49">
        <v>459107.23</v>
      </c>
      <c r="G69" s="49">
        <v>669841.429999999</v>
      </c>
      <c r="H69" s="53">
        <v>45.900867211348199</v>
      </c>
      <c r="I69" s="37" t="s">
        <v>266</v>
      </c>
      <c r="J69" s="49">
        <v>70.021282659138294</v>
      </c>
      <c r="K69" s="49">
        <v>84.2673833186563</v>
      </c>
      <c r="L69" s="49"/>
    </row>
    <row r="70" spans="1:12" ht="12.95" customHeight="1" x14ac:dyDescent="0.2">
      <c r="A70" s="59" t="s">
        <v>386</v>
      </c>
      <c r="B70" s="8" t="s">
        <v>387</v>
      </c>
      <c r="C70" s="65">
        <v>1618</v>
      </c>
      <c r="D70" s="50">
        <v>85926.58</v>
      </c>
      <c r="E70" s="34">
        <v>-40.678595394382597</v>
      </c>
      <c r="F70" s="49">
        <v>80673.25</v>
      </c>
      <c r="G70" s="49">
        <v>15175.24</v>
      </c>
      <c r="H70" s="53">
        <v>-81.189254182768096</v>
      </c>
      <c r="I70" s="37" t="s">
        <v>257</v>
      </c>
      <c r="J70" s="49">
        <v>63.2296475525511</v>
      </c>
      <c r="K70" s="49">
        <v>9.3790111248454906</v>
      </c>
      <c r="L70" s="49"/>
    </row>
    <row r="71" spans="1:12" ht="12.95" customHeight="1" x14ac:dyDescent="0.2">
      <c r="A71" s="59" t="s">
        <v>388</v>
      </c>
      <c r="B71" s="8" t="s">
        <v>389</v>
      </c>
      <c r="C71" s="65">
        <v>4807</v>
      </c>
      <c r="D71" s="50">
        <v>700883.2</v>
      </c>
      <c r="E71" s="34">
        <v>-12.1332487532376</v>
      </c>
      <c r="F71" s="49">
        <v>351838.52</v>
      </c>
      <c r="G71" s="49">
        <v>222035.46</v>
      </c>
      <c r="H71" s="53">
        <v>-36.892793887377699</v>
      </c>
      <c r="I71" s="37" t="s">
        <v>257</v>
      </c>
      <c r="J71" s="49">
        <v>67.849313830912294</v>
      </c>
      <c r="K71" s="49">
        <v>46.190027043894297</v>
      </c>
      <c r="L71" s="49"/>
    </row>
    <row r="72" spans="1:12" ht="12.95" customHeight="1" x14ac:dyDescent="0.2">
      <c r="A72" s="59" t="s">
        <v>390</v>
      </c>
      <c r="B72" s="8" t="s">
        <v>391</v>
      </c>
      <c r="C72" s="65">
        <v>2499</v>
      </c>
      <c r="D72" s="50">
        <v>373661.55</v>
      </c>
      <c r="E72" s="34">
        <v>-7.7387773302923799</v>
      </c>
      <c r="F72" s="49">
        <v>95761.45</v>
      </c>
      <c r="G72" s="49">
        <v>116439.9</v>
      </c>
      <c r="H72" s="53">
        <v>21.593710203845099</v>
      </c>
      <c r="I72" s="37" t="s">
        <v>266</v>
      </c>
      <c r="J72" s="49">
        <v>52.095842346663098</v>
      </c>
      <c r="K72" s="49">
        <v>46.594597839135702</v>
      </c>
      <c r="L72" s="49"/>
    </row>
    <row r="73" spans="1:12" ht="24.75" customHeight="1" x14ac:dyDescent="0.2">
      <c r="A73" s="58" t="s">
        <v>392</v>
      </c>
      <c r="B73" s="32" t="s">
        <v>393</v>
      </c>
      <c r="C73" s="64">
        <v>57926</v>
      </c>
      <c r="D73" s="52">
        <v>11457096.66</v>
      </c>
      <c r="E73" s="35">
        <v>-10.9366168473118</v>
      </c>
      <c r="F73" s="52">
        <v>3803337.8</v>
      </c>
      <c r="G73" s="52">
        <v>3173920.91</v>
      </c>
      <c r="H73" s="56">
        <v>-16.549066191280701</v>
      </c>
      <c r="I73" s="36" t="s">
        <v>257</v>
      </c>
      <c r="J73" s="52">
        <v>66.600273056545802</v>
      </c>
      <c r="K73" s="52">
        <v>54.792682215240099</v>
      </c>
      <c r="L73" s="52"/>
    </row>
    <row r="74" spans="1:12" ht="12.95" customHeight="1" x14ac:dyDescent="0.2">
      <c r="A74" s="58" t="s">
        <v>394</v>
      </c>
      <c r="B74" s="8" t="s">
        <v>395</v>
      </c>
      <c r="C74" s="65">
        <v>2781</v>
      </c>
      <c r="D74" s="50">
        <v>488003.96</v>
      </c>
      <c r="E74" s="34">
        <v>54.745923841523698</v>
      </c>
      <c r="F74" s="49">
        <v>165838.25</v>
      </c>
      <c r="G74" s="49">
        <v>325757.40999999997</v>
      </c>
      <c r="H74" s="61">
        <v>96.430805317832295</v>
      </c>
      <c r="I74" s="37" t="s">
        <v>266</v>
      </c>
      <c r="J74" s="49">
        <v>46.647811941009699</v>
      </c>
      <c r="K74" s="49">
        <v>117.136788924847</v>
      </c>
      <c r="L74" s="49"/>
    </row>
    <row r="75" spans="1:12" ht="12.95" customHeight="1" x14ac:dyDescent="0.2">
      <c r="A75" s="58" t="s">
        <v>396</v>
      </c>
      <c r="B75" s="8" t="s">
        <v>397</v>
      </c>
      <c r="C75" s="65">
        <v>1371</v>
      </c>
      <c r="D75" s="50">
        <v>303337.78000000003</v>
      </c>
      <c r="E75" s="34">
        <v>-9.0374478840946093</v>
      </c>
      <c r="F75" s="49">
        <v>60293.58</v>
      </c>
      <c r="G75" s="49">
        <v>54810.12</v>
      </c>
      <c r="H75" s="55">
        <v>-9.0946001216049908</v>
      </c>
      <c r="I75" s="37" t="s">
        <v>257</v>
      </c>
      <c r="J75" s="49">
        <v>65.386272288170005</v>
      </c>
      <c r="K75" s="49">
        <v>39.9782056892779</v>
      </c>
      <c r="L75" s="49"/>
    </row>
    <row r="76" spans="1:12" ht="12.95" customHeight="1" x14ac:dyDescent="0.2">
      <c r="A76" s="58" t="s">
        <v>398</v>
      </c>
      <c r="B76" s="8" t="s">
        <v>399</v>
      </c>
      <c r="C76" s="65">
        <v>3523</v>
      </c>
      <c r="D76" s="50">
        <v>690833.47</v>
      </c>
      <c r="E76" s="34">
        <v>-31.794920936441201</v>
      </c>
      <c r="F76" s="49">
        <v>305250.01</v>
      </c>
      <c r="G76" s="49">
        <v>59368.75</v>
      </c>
      <c r="H76" s="55">
        <v>-80.550778687935207</v>
      </c>
      <c r="I76" s="37" t="s">
        <v>257</v>
      </c>
      <c r="J76" s="49">
        <v>57.823660513146898</v>
      </c>
      <c r="K76" s="49">
        <v>16.851759863752498</v>
      </c>
      <c r="L76" s="49"/>
    </row>
    <row r="77" spans="1:12" ht="12.95" customHeight="1" x14ac:dyDescent="0.2">
      <c r="A77" s="58" t="s">
        <v>400</v>
      </c>
      <c r="B77" s="8" t="s">
        <v>401</v>
      </c>
      <c r="C77" s="65">
        <v>1378</v>
      </c>
      <c r="D77" s="50">
        <v>62464.25</v>
      </c>
      <c r="E77" s="34">
        <v>-3.6238128337006699</v>
      </c>
      <c r="F77" s="49">
        <v>17321.25</v>
      </c>
      <c r="G77" s="49">
        <v>15819.45</v>
      </c>
      <c r="H77" s="33">
        <v>-8.6702749512881496</v>
      </c>
      <c r="I77" s="37" t="s">
        <v>257</v>
      </c>
      <c r="J77" s="49">
        <v>15.1421466356134</v>
      </c>
      <c r="K77" s="49">
        <v>11.480007256894</v>
      </c>
      <c r="L77" s="49"/>
    </row>
    <row r="78" spans="1:12" ht="12.95" customHeight="1" x14ac:dyDescent="0.2">
      <c r="A78" s="58" t="s">
        <v>402</v>
      </c>
      <c r="B78" s="8" t="s">
        <v>403</v>
      </c>
      <c r="C78" s="65">
        <v>6055</v>
      </c>
      <c r="D78" s="50">
        <v>1390426.93</v>
      </c>
      <c r="E78" s="34">
        <v>-16.938731953916498</v>
      </c>
      <c r="F78" s="49">
        <v>493748.3</v>
      </c>
      <c r="G78" s="49">
        <v>530747.31000000006</v>
      </c>
      <c r="H78" s="55">
        <v>7.4934961801387603</v>
      </c>
      <c r="I78" s="37" t="s">
        <v>266</v>
      </c>
      <c r="J78" s="49">
        <v>108.230650245663</v>
      </c>
      <c r="K78" s="49">
        <v>87.654386457473194</v>
      </c>
      <c r="L78" s="49"/>
    </row>
    <row r="79" spans="1:12" ht="12.95" customHeight="1" x14ac:dyDescent="0.2">
      <c r="A79" s="58" t="s">
        <v>404</v>
      </c>
      <c r="B79" s="8" t="s">
        <v>405</v>
      </c>
      <c r="C79" s="65">
        <v>4059</v>
      </c>
      <c r="D79" s="50">
        <v>882292.61</v>
      </c>
      <c r="E79" s="34">
        <v>16.907824808413899</v>
      </c>
      <c r="F79" s="49">
        <v>250766.97</v>
      </c>
      <c r="G79" s="49">
        <v>247655.98</v>
      </c>
      <c r="H79" s="55">
        <v>-1.24059001869345</v>
      </c>
      <c r="I79" s="37" t="s">
        <v>257</v>
      </c>
      <c r="J79" s="49">
        <v>59.549240840441698</v>
      </c>
      <c r="K79" s="49">
        <v>61.014037940379403</v>
      </c>
      <c r="L79" s="49"/>
    </row>
    <row r="80" spans="1:12" ht="12.95" customHeight="1" x14ac:dyDescent="0.2">
      <c r="A80" s="58" t="s">
        <v>406</v>
      </c>
      <c r="B80" s="8" t="s">
        <v>407</v>
      </c>
      <c r="C80" s="65">
        <v>2537</v>
      </c>
      <c r="D80" s="50">
        <v>474779.09</v>
      </c>
      <c r="E80" s="34">
        <v>3.0338422701586101</v>
      </c>
      <c r="F80" s="49">
        <v>182050.01</v>
      </c>
      <c r="G80" s="49">
        <v>195291.76</v>
      </c>
      <c r="H80" s="55">
        <v>7.2736881475590103</v>
      </c>
      <c r="I80" s="37" t="s">
        <v>266</v>
      </c>
      <c r="J80" s="49">
        <v>72.794803710009504</v>
      </c>
      <c r="K80" s="49">
        <v>76.977437918801698</v>
      </c>
      <c r="L80" s="49"/>
    </row>
    <row r="81" spans="1:12" ht="12.95" customHeight="1" x14ac:dyDescent="0.2">
      <c r="A81" s="59" t="s">
        <v>408</v>
      </c>
      <c r="B81" s="8" t="s">
        <v>409</v>
      </c>
      <c r="C81" s="65">
        <v>3883</v>
      </c>
      <c r="D81" s="50">
        <v>693030.02</v>
      </c>
      <c r="E81" s="34">
        <v>22.778887070532999</v>
      </c>
      <c r="F81" s="49">
        <v>7227.1600000000299</v>
      </c>
      <c r="G81" s="49">
        <v>132585.82</v>
      </c>
      <c r="H81" s="33" t="s">
        <v>430</v>
      </c>
      <c r="I81" s="37" t="s">
        <v>266</v>
      </c>
      <c r="J81" s="49">
        <v>1.7494039696152801</v>
      </c>
      <c r="K81" s="49">
        <v>34.145202163275798</v>
      </c>
      <c r="L81" s="49"/>
    </row>
    <row r="82" spans="1:12" ht="12.95" customHeight="1" x14ac:dyDescent="0.2">
      <c r="A82" s="59" t="s">
        <v>410</v>
      </c>
      <c r="B82" s="8" t="s">
        <v>411</v>
      </c>
      <c r="C82" s="65">
        <v>2027</v>
      </c>
      <c r="D82" s="51">
        <v>260453.15</v>
      </c>
      <c r="E82" s="34">
        <v>-9.9856797917098294</v>
      </c>
      <c r="F82" s="49">
        <v>69622.55</v>
      </c>
      <c r="G82" s="49">
        <v>143592.35</v>
      </c>
      <c r="H82" s="33" t="s">
        <v>430</v>
      </c>
      <c r="I82" s="37" t="s">
        <v>266</v>
      </c>
      <c r="J82" s="49">
        <v>16.454147215285399</v>
      </c>
      <c r="K82" s="49">
        <v>70.839837197829297</v>
      </c>
      <c r="L82" s="49"/>
    </row>
    <row r="83" spans="1:12" ht="12.95" customHeight="1" x14ac:dyDescent="0.2">
      <c r="A83" s="59" t="s">
        <v>412</v>
      </c>
      <c r="B83" s="8" t="s">
        <v>413</v>
      </c>
      <c r="C83" s="65">
        <v>659</v>
      </c>
      <c r="D83" s="51">
        <v>39891.050000000003</v>
      </c>
      <c r="E83" s="34">
        <v>-3.1613150682271098</v>
      </c>
      <c r="F83" s="49">
        <v>41193.300000000003</v>
      </c>
      <c r="G83" s="49">
        <v>39891.050000000003</v>
      </c>
      <c r="H83" s="53">
        <v>-3.1613150682271098</v>
      </c>
      <c r="I83" s="37" t="s">
        <v>257</v>
      </c>
      <c r="J83" s="49">
        <v>54.7857635067692</v>
      </c>
      <c r="K83" s="49">
        <v>60.532701062215502</v>
      </c>
      <c r="L83" s="49"/>
    </row>
    <row r="84" spans="1:12" ht="12.95" customHeight="1" x14ac:dyDescent="0.2">
      <c r="A84" s="59" t="s">
        <v>414</v>
      </c>
      <c r="B84" s="8" t="s">
        <v>415</v>
      </c>
      <c r="C84" s="65">
        <v>3659</v>
      </c>
      <c r="D84" s="50">
        <v>853688.94</v>
      </c>
      <c r="E84" s="34">
        <v>-21.644901972023401</v>
      </c>
      <c r="F84" s="49">
        <v>320497.67</v>
      </c>
      <c r="G84" s="49">
        <v>293781.84000000003</v>
      </c>
      <c r="H84" s="53">
        <v>-8.3357329867639791</v>
      </c>
      <c r="I84" s="37" t="s">
        <v>257</v>
      </c>
      <c r="J84" s="49">
        <v>115.09152679597899</v>
      </c>
      <c r="K84" s="49">
        <v>80.290199508062301</v>
      </c>
      <c r="L84" s="49"/>
    </row>
    <row r="85" spans="1:12" ht="12.95" customHeight="1" x14ac:dyDescent="0.2">
      <c r="A85" s="59" t="s">
        <v>416</v>
      </c>
      <c r="B85" s="8" t="s">
        <v>417</v>
      </c>
      <c r="C85" s="65">
        <v>2912</v>
      </c>
      <c r="D85" s="50">
        <v>760602.13</v>
      </c>
      <c r="E85" s="61">
        <v>-23.421520699358702</v>
      </c>
      <c r="F85" s="49">
        <v>435592.47</v>
      </c>
      <c r="G85" s="49">
        <v>217197.59</v>
      </c>
      <c r="H85" s="61">
        <v>-50.137432357359202</v>
      </c>
      <c r="I85" s="37" t="s">
        <v>257</v>
      </c>
      <c r="J85" s="49">
        <v>99.006890581960306</v>
      </c>
      <c r="K85" s="49">
        <v>74.587084478022007</v>
      </c>
      <c r="L85" s="49"/>
    </row>
    <row r="86" spans="1:12" ht="12.95" customHeight="1" x14ac:dyDescent="0.2">
      <c r="A86" s="59" t="s">
        <v>418</v>
      </c>
      <c r="B86" s="8" t="s">
        <v>419</v>
      </c>
      <c r="C86" s="65">
        <v>883</v>
      </c>
      <c r="D86" s="50">
        <v>96241.3</v>
      </c>
      <c r="E86" s="34">
        <v>10.7278207945511</v>
      </c>
      <c r="F86" s="49">
        <v>47790.3</v>
      </c>
      <c r="G86" s="49">
        <v>51105.65</v>
      </c>
      <c r="H86" s="61">
        <v>6.9372864367873799</v>
      </c>
      <c r="I86" s="37" t="s">
        <v>266</v>
      </c>
      <c r="J86" s="49">
        <v>35.2061471100359</v>
      </c>
      <c r="K86" s="49">
        <v>57.877293318233299</v>
      </c>
      <c r="L86" s="49"/>
    </row>
    <row r="87" spans="1:12" ht="12.95" customHeight="1" x14ac:dyDescent="0.2">
      <c r="A87" s="59" t="s">
        <v>420</v>
      </c>
      <c r="B87" s="8" t="s">
        <v>421</v>
      </c>
      <c r="C87" s="65">
        <v>4046</v>
      </c>
      <c r="D87" s="50">
        <v>1088719.7</v>
      </c>
      <c r="E87" s="34">
        <v>-7.0819852947420596</v>
      </c>
      <c r="F87" s="49">
        <v>161839.07999999999</v>
      </c>
      <c r="G87" s="49">
        <v>121486.33</v>
      </c>
      <c r="H87" s="53">
        <v>-24.933872585039399</v>
      </c>
      <c r="I87" s="37" t="s">
        <v>257</v>
      </c>
      <c r="J87" s="49">
        <v>108.77967445301999</v>
      </c>
      <c r="K87" s="49">
        <v>30.0262802768166</v>
      </c>
      <c r="L87" s="49"/>
    </row>
    <row r="88" spans="1:12" ht="12.95" customHeight="1" x14ac:dyDescent="0.2">
      <c r="A88" s="59" t="s">
        <v>422</v>
      </c>
      <c r="B88" s="8" t="s">
        <v>423</v>
      </c>
      <c r="C88" s="65">
        <v>11848</v>
      </c>
      <c r="D88" s="50">
        <v>2197934.5099999998</v>
      </c>
      <c r="E88" s="34">
        <v>-17.767726451391901</v>
      </c>
      <c r="F88" s="49">
        <v>713198.94</v>
      </c>
      <c r="G88" s="49">
        <v>588426.5</v>
      </c>
      <c r="H88" s="53">
        <v>-17.4947595968104</v>
      </c>
      <c r="I88" s="37" t="s">
        <v>257</v>
      </c>
      <c r="J88" s="49">
        <v>57.817227651523702</v>
      </c>
      <c r="K88" s="49">
        <v>49.664626941255896</v>
      </c>
      <c r="L88" s="49"/>
    </row>
    <row r="89" spans="1:12" ht="12.95" customHeight="1" x14ac:dyDescent="0.2">
      <c r="A89" s="59" t="s">
        <v>424</v>
      </c>
      <c r="B89" s="8" t="s">
        <v>425</v>
      </c>
      <c r="C89" s="65">
        <v>2594</v>
      </c>
      <c r="D89" s="50">
        <v>406938.8</v>
      </c>
      <c r="E89" s="34">
        <v>-22.3450453344146</v>
      </c>
      <c r="F89" s="49">
        <v>295948.75</v>
      </c>
      <c r="G89" s="49">
        <v>-41272.22</v>
      </c>
      <c r="H89" s="61" t="s">
        <v>431</v>
      </c>
      <c r="I89" s="37" t="s">
        <v>257</v>
      </c>
      <c r="J89" s="49">
        <v>41.217347898426702</v>
      </c>
      <c r="K89" s="49">
        <v>-15.910647648419401</v>
      </c>
      <c r="L89" s="49"/>
    </row>
    <row r="90" spans="1:12" ht="12.95" customHeight="1" x14ac:dyDescent="0.2">
      <c r="A90" s="59" t="s">
        <v>426</v>
      </c>
      <c r="B90" s="8" t="s">
        <v>427</v>
      </c>
      <c r="C90" s="65">
        <v>1184</v>
      </c>
      <c r="D90" s="50">
        <v>216193.09</v>
      </c>
      <c r="E90" s="61">
        <v>49.9050894335168</v>
      </c>
      <c r="F90" s="49">
        <v>43389.53</v>
      </c>
      <c r="G90" s="49">
        <v>25165.19</v>
      </c>
      <c r="H90" s="33">
        <v>-42.001699488332797</v>
      </c>
      <c r="I90" s="37" t="s">
        <v>257</v>
      </c>
      <c r="J90" s="49">
        <v>12.4532821545041</v>
      </c>
      <c r="K90" s="49">
        <v>21.254383445945901</v>
      </c>
      <c r="L90" s="49"/>
    </row>
    <row r="91" spans="1:12" ht="12.95" customHeight="1" x14ac:dyDescent="0.2">
      <c r="A91" s="59" t="s">
        <v>428</v>
      </c>
      <c r="B91" s="8" t="s">
        <v>429</v>
      </c>
      <c r="C91" s="65">
        <v>2527</v>
      </c>
      <c r="D91" s="50">
        <v>551265.88</v>
      </c>
      <c r="E91" s="34">
        <v>-17.788238176413898</v>
      </c>
      <c r="F91" s="49">
        <v>191769.68</v>
      </c>
      <c r="G91" s="49">
        <v>172510.03</v>
      </c>
      <c r="H91" s="53">
        <v>-10.0431152620164</v>
      </c>
      <c r="I91" s="37" t="s">
        <v>257</v>
      </c>
      <c r="J91" s="50">
        <v>103.031820544936</v>
      </c>
      <c r="K91" s="49">
        <v>68.266731301939103</v>
      </c>
      <c r="L91" s="49"/>
    </row>
    <row r="92" spans="1:12" ht="12.95" customHeight="1" x14ac:dyDescent="0.2">
      <c r="A92" s="59"/>
      <c r="B92" s="8"/>
      <c r="C92" s="62"/>
      <c r="D92" s="62"/>
      <c r="E92" s="62"/>
      <c r="F92" s="62"/>
      <c r="G92" s="62"/>
      <c r="H92" s="62"/>
      <c r="I92" s="62"/>
      <c r="J92" s="69"/>
      <c r="K92" s="69"/>
      <c r="L92" s="63"/>
    </row>
    <row r="93" spans="1:12" ht="12.75" customHeight="1" x14ac:dyDescent="0.2">
      <c r="A93" s="60" t="s">
        <v>442</v>
      </c>
      <c r="B93" s="7"/>
      <c r="C93" s="54"/>
      <c r="D93" s="54"/>
      <c r="E93" s="54"/>
      <c r="F93" s="54"/>
      <c r="G93" s="54"/>
      <c r="H93" s="54"/>
      <c r="I93" s="7"/>
      <c r="J93" s="54"/>
      <c r="K93" s="54"/>
      <c r="L93" s="54"/>
    </row>
    <row r="94" spans="1:12" ht="12.75" customHeight="1" x14ac:dyDescent="0.2">
      <c r="A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2.75" customHeight="1" x14ac:dyDescent="0.2">
      <c r="A95" s="60" t="s">
        <v>240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2.75" customHeight="1" x14ac:dyDescent="0.2">
      <c r="A96" s="60" t="s">
        <v>239</v>
      </c>
      <c r="F96" s="39"/>
      <c r="G96" s="40"/>
      <c r="H96" s="33"/>
      <c r="I96" s="41"/>
      <c r="J96" s="39"/>
      <c r="L96" s="38"/>
    </row>
    <row r="97" spans="1:12" ht="12.75" customHeight="1" x14ac:dyDescent="0.2">
      <c r="A97" s="60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2.75" customHeight="1" x14ac:dyDescent="0.2">
      <c r="A98" s="38" t="s">
        <v>439</v>
      </c>
      <c r="B98" s="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2.75" customHeight="1" x14ac:dyDescent="0.2">
      <c r="A99" s="38" t="s">
        <v>102</v>
      </c>
      <c r="B99" s="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3.5" customHeight="1" x14ac:dyDescent="0.2">
      <c r="A100" s="42"/>
      <c r="B100" s="8"/>
      <c r="C100" s="7"/>
      <c r="D100" s="7"/>
      <c r="E100" s="7"/>
      <c r="F100" s="39"/>
      <c r="G100" s="40"/>
      <c r="H100" s="43"/>
      <c r="I100" s="41"/>
      <c r="J100" s="39"/>
      <c r="K100" s="8"/>
    </row>
    <row r="101" spans="1:12" ht="13.5" customHeight="1" x14ac:dyDescent="0.2">
      <c r="A101" s="38" t="s">
        <v>103</v>
      </c>
      <c r="B101" s="8"/>
      <c r="C101" s="7"/>
      <c r="D101" s="7"/>
      <c r="E101" s="7"/>
      <c r="F101" s="39"/>
      <c r="G101" s="40"/>
      <c r="H101" s="43"/>
      <c r="I101" s="41"/>
      <c r="J101" s="39"/>
      <c r="K101" s="8"/>
    </row>
    <row r="102" spans="1:12" ht="13.5" customHeight="1" x14ac:dyDescent="0.2">
      <c r="A102" s="38" t="s">
        <v>104</v>
      </c>
      <c r="B102" s="8"/>
      <c r="C102" s="7"/>
      <c r="D102" s="7"/>
      <c r="E102" s="7"/>
      <c r="F102" s="39"/>
      <c r="G102" s="40"/>
      <c r="H102" s="43"/>
      <c r="I102" s="41"/>
      <c r="J102" s="39"/>
      <c r="K102" s="8"/>
    </row>
    <row r="103" spans="1:12" ht="13.5" customHeight="1" x14ac:dyDescent="0.2">
      <c r="A103" s="44" t="s">
        <v>211</v>
      </c>
      <c r="B103" s="8"/>
      <c r="C103" s="7"/>
      <c r="D103" s="7"/>
      <c r="E103" s="7"/>
      <c r="F103" s="39"/>
      <c r="G103" s="40"/>
      <c r="H103" s="43"/>
      <c r="I103" s="41"/>
      <c r="J103" s="39"/>
      <c r="K103" s="8"/>
    </row>
    <row r="104" spans="1:12" ht="13.5" customHeight="1" x14ac:dyDescent="0.2">
      <c r="A104" s="45" t="s">
        <v>212</v>
      </c>
      <c r="B104" s="8"/>
      <c r="C104" s="7"/>
      <c r="D104" s="7"/>
      <c r="E104" s="7"/>
      <c r="F104" s="39"/>
      <c r="G104" s="40"/>
      <c r="H104" s="43"/>
      <c r="I104" s="41"/>
      <c r="J104" s="39"/>
      <c r="K104" s="8"/>
    </row>
    <row r="105" spans="1:12" ht="13.5" customHeight="1" x14ac:dyDescent="0.2">
      <c r="A105" s="46" t="s">
        <v>440</v>
      </c>
      <c r="B105" s="8"/>
      <c r="C105" s="7"/>
      <c r="D105" s="7"/>
      <c r="E105" s="7"/>
      <c r="F105" s="39"/>
      <c r="G105" s="40"/>
      <c r="H105" s="43"/>
      <c r="I105" s="41"/>
      <c r="J105" s="39"/>
      <c r="K105" s="8"/>
    </row>
    <row r="106" spans="1:12" x14ac:dyDescent="0.2">
      <c r="A106" s="44" t="s">
        <v>214</v>
      </c>
      <c r="B106" s="8"/>
      <c r="C106" s="7"/>
      <c r="D106" s="7"/>
      <c r="E106" s="7"/>
      <c r="F106" s="39"/>
      <c r="G106" s="40"/>
      <c r="H106" s="43"/>
      <c r="I106" s="41"/>
      <c r="J106" s="39"/>
      <c r="K106" s="8"/>
    </row>
    <row r="107" spans="1:12" x14ac:dyDescent="0.2">
      <c r="A107" s="47" t="s">
        <v>441</v>
      </c>
      <c r="B107" s="8"/>
      <c r="C107" s="7"/>
      <c r="D107" s="7"/>
      <c r="E107" s="7"/>
      <c r="F107" s="39"/>
      <c r="G107" s="40"/>
      <c r="H107" s="43"/>
      <c r="I107" s="41"/>
      <c r="J107" s="39"/>
      <c r="K107" s="8"/>
    </row>
    <row r="109" spans="1:12" x14ac:dyDescent="0.2">
      <c r="A109" s="48" t="s">
        <v>221</v>
      </c>
    </row>
  </sheetData>
  <pageMargins left="0.70866141732283472" right="0.70866141732283472" top="1.0629921259842521" bottom="0.78740157480314965" header="0.31496062992125984" footer="0.51181102362204722"/>
  <pageSetup paperSize="9" scale="90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N116"/>
  <sheetViews>
    <sheetView zoomScaleNormal="100" workbookViewId="0"/>
  </sheetViews>
  <sheetFormatPr baseColWidth="10" defaultRowHeight="14.25" x14ac:dyDescent="0.2"/>
  <cols>
    <col min="1" max="1" width="18.37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9" width="11.5" customWidth="1"/>
    <col min="10" max="10" width="9.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4" ht="20.100000000000001" customHeight="1" x14ac:dyDescent="0.2">
      <c r="A1" s="32" t="s">
        <v>115</v>
      </c>
      <c r="F1" s="132"/>
    </row>
    <row r="2" spans="1:14" ht="12.75" customHeight="1" x14ac:dyDescent="0.2">
      <c r="A2" s="8" t="s">
        <v>116</v>
      </c>
      <c r="C2" s="133"/>
      <c r="D2" s="133"/>
      <c r="E2" s="134"/>
      <c r="F2" s="132"/>
      <c r="G2" s="135"/>
      <c r="H2" s="136"/>
      <c r="I2" s="134"/>
      <c r="J2" s="133"/>
    </row>
    <row r="3" spans="1:14" ht="28.5" customHeight="1" x14ac:dyDescent="0.2">
      <c r="A3" s="137"/>
      <c r="B3" s="138"/>
      <c r="C3" s="188" t="s">
        <v>117</v>
      </c>
      <c r="D3" s="188"/>
      <c r="E3" s="188"/>
      <c r="F3" s="188"/>
      <c r="G3" s="188"/>
      <c r="H3" s="139"/>
      <c r="I3" s="189" t="s">
        <v>118</v>
      </c>
      <c r="J3" s="188"/>
    </row>
    <row r="4" spans="1:14" ht="25.5" customHeight="1" x14ac:dyDescent="0.2">
      <c r="A4" s="137"/>
      <c r="B4" s="138"/>
      <c r="C4" s="190" t="s">
        <v>119</v>
      </c>
      <c r="D4" s="190"/>
      <c r="E4" s="191" t="s">
        <v>120</v>
      </c>
      <c r="F4" s="190"/>
      <c r="G4" s="190"/>
      <c r="H4" s="192"/>
      <c r="I4" s="140" t="s">
        <v>121</v>
      </c>
      <c r="J4" s="141">
        <v>2013</v>
      </c>
    </row>
    <row r="5" spans="1:14" ht="49.5" customHeight="1" x14ac:dyDescent="0.2">
      <c r="A5" s="130" t="s">
        <v>0</v>
      </c>
      <c r="B5" s="142" t="s">
        <v>122</v>
      </c>
      <c r="C5" s="143" t="s">
        <v>123</v>
      </c>
      <c r="D5" s="144" t="s">
        <v>1</v>
      </c>
      <c r="E5" s="140" t="s">
        <v>124</v>
      </c>
      <c r="F5" s="144" t="s">
        <v>123</v>
      </c>
      <c r="G5" s="144" t="s">
        <v>1</v>
      </c>
      <c r="H5" s="145"/>
      <c r="I5" s="146" t="s">
        <v>125</v>
      </c>
      <c r="J5" s="143" t="s">
        <v>125</v>
      </c>
    </row>
    <row r="6" spans="1:14" x14ac:dyDescent="0.2">
      <c r="B6" s="8"/>
      <c r="C6" s="147"/>
      <c r="D6" s="148"/>
      <c r="E6" s="149"/>
      <c r="F6" s="150"/>
      <c r="G6" s="151"/>
      <c r="H6" s="152"/>
      <c r="I6" s="149"/>
      <c r="J6" s="153"/>
    </row>
    <row r="7" spans="1:14" ht="12.95" customHeight="1" x14ac:dyDescent="0.2">
      <c r="A7" s="32" t="s">
        <v>2</v>
      </c>
      <c r="B7" s="74">
        <v>258255</v>
      </c>
      <c r="C7" s="154">
        <v>89641977.379999995</v>
      </c>
      <c r="D7" s="155">
        <v>8.5201767078690871E-2</v>
      </c>
      <c r="E7" s="154">
        <v>28354131.18</v>
      </c>
      <c r="F7" s="74">
        <v>31096411.159999996</v>
      </c>
      <c r="G7" s="156">
        <v>9.6715359133779479</v>
      </c>
      <c r="H7" s="157" t="s">
        <v>3</v>
      </c>
      <c r="I7" s="154">
        <v>97.879874270079085</v>
      </c>
      <c r="J7" s="74">
        <v>120.40971582350775</v>
      </c>
    </row>
    <row r="8" spans="1:14" ht="12.95" customHeight="1" x14ac:dyDescent="0.2">
      <c r="A8" s="8"/>
      <c r="B8" s="71"/>
      <c r="C8" s="158"/>
      <c r="D8" s="159"/>
      <c r="E8" s="158"/>
      <c r="F8" s="71"/>
      <c r="G8" s="112"/>
      <c r="H8" s="114"/>
      <c r="I8" s="158"/>
      <c r="J8" s="71"/>
      <c r="L8" s="8"/>
      <c r="M8" s="8"/>
      <c r="N8" s="8"/>
    </row>
    <row r="9" spans="1:14" ht="12.95" customHeight="1" x14ac:dyDescent="0.2">
      <c r="A9" s="32" t="s">
        <v>4</v>
      </c>
      <c r="B9" s="74">
        <v>53541</v>
      </c>
      <c r="C9" s="115">
        <v>21276713.749999993</v>
      </c>
      <c r="D9" s="116">
        <v>12.578484336442642</v>
      </c>
      <c r="E9" s="115">
        <v>6231206.7999999989</v>
      </c>
      <c r="F9" s="117">
        <v>7501784.7000000002</v>
      </c>
      <c r="G9" s="156">
        <v>20.390559016593723</v>
      </c>
      <c r="H9" s="157" t="s">
        <v>3</v>
      </c>
      <c r="I9" s="115">
        <v>108.7720583069997</v>
      </c>
      <c r="J9" s="117">
        <v>140.11289852636298</v>
      </c>
      <c r="L9" s="8"/>
      <c r="M9" s="8"/>
      <c r="N9" s="8"/>
    </row>
    <row r="10" spans="1:14" ht="12.95" customHeight="1" x14ac:dyDescent="0.2">
      <c r="A10" s="8" t="s">
        <v>5</v>
      </c>
      <c r="B10" s="71">
        <v>12636</v>
      </c>
      <c r="C10" s="118">
        <v>4509934.87</v>
      </c>
      <c r="D10" s="75">
        <v>15.666132943961841</v>
      </c>
      <c r="E10" s="118">
        <v>1877221.9</v>
      </c>
      <c r="F10" s="50">
        <v>1672587.43</v>
      </c>
      <c r="G10" s="112">
        <v>-10.900920663667947</v>
      </c>
      <c r="H10" s="157" t="s">
        <v>6</v>
      </c>
      <c r="I10" s="118">
        <v>129.66194721036862</v>
      </c>
      <c r="J10" s="50">
        <v>132.36684314656537</v>
      </c>
      <c r="L10" s="8"/>
      <c r="M10" s="37"/>
      <c r="N10" s="8"/>
    </row>
    <row r="11" spans="1:14" ht="12.95" customHeight="1" x14ac:dyDescent="0.2">
      <c r="A11" s="8" t="s">
        <v>7</v>
      </c>
      <c r="B11" s="71">
        <v>14028</v>
      </c>
      <c r="C11" s="118">
        <v>9002680.1199999992</v>
      </c>
      <c r="D11" s="75">
        <v>20.07067389849546</v>
      </c>
      <c r="E11" s="118">
        <v>2895683.94</v>
      </c>
      <c r="F11" s="50">
        <v>3922500.16</v>
      </c>
      <c r="G11" s="112">
        <v>35.460231201890082</v>
      </c>
      <c r="H11" s="157" t="s">
        <v>3</v>
      </c>
      <c r="I11" s="118">
        <v>193.56547066257275</v>
      </c>
      <c r="J11" s="50">
        <v>279.61934416880524</v>
      </c>
      <c r="L11" s="8"/>
      <c r="M11" s="113"/>
      <c r="N11" s="8"/>
    </row>
    <row r="12" spans="1:14" ht="12.95" customHeight="1" x14ac:dyDescent="0.2">
      <c r="A12" s="8" t="s">
        <v>8</v>
      </c>
      <c r="B12" s="71">
        <v>664</v>
      </c>
      <c r="C12" s="119">
        <v>149917.85</v>
      </c>
      <c r="D12" s="76">
        <v>26.101182678166126</v>
      </c>
      <c r="E12" s="118">
        <v>-11253.5</v>
      </c>
      <c r="F12" s="50">
        <v>-14519.7</v>
      </c>
      <c r="G12" s="112">
        <v>29.023859243790827</v>
      </c>
      <c r="H12" s="157" t="s">
        <v>6</v>
      </c>
      <c r="I12" s="118">
        <v>-18.974075423131612</v>
      </c>
      <c r="J12" s="50">
        <v>-21.867018072289159</v>
      </c>
      <c r="L12" s="8"/>
      <c r="M12" s="37"/>
      <c r="N12" s="8"/>
    </row>
    <row r="13" spans="1:14" ht="12.95" customHeight="1" x14ac:dyDescent="0.2">
      <c r="A13" s="8" t="s">
        <v>9</v>
      </c>
      <c r="B13" s="71">
        <v>4445</v>
      </c>
      <c r="C13" s="118">
        <v>698293</v>
      </c>
      <c r="D13" s="75">
        <v>10.525197006055587</v>
      </c>
      <c r="E13" s="118">
        <v>228013</v>
      </c>
      <c r="F13" s="50">
        <v>312816.02</v>
      </c>
      <c r="G13" s="112">
        <v>37.192186410423965</v>
      </c>
      <c r="H13" s="157" t="s">
        <v>3</v>
      </c>
      <c r="I13" s="118">
        <v>51.993580008363168</v>
      </c>
      <c r="J13" s="50">
        <v>70.374807649043873</v>
      </c>
      <c r="L13" s="8"/>
      <c r="M13" s="8"/>
      <c r="N13" s="8"/>
    </row>
    <row r="14" spans="1:14" ht="12.95" customHeight="1" x14ac:dyDescent="0.2">
      <c r="A14" s="8" t="s">
        <v>10</v>
      </c>
      <c r="B14" s="71">
        <v>1234</v>
      </c>
      <c r="C14" s="118">
        <v>348672</v>
      </c>
      <c r="D14" s="112">
        <v>-1.7535317468368117</v>
      </c>
      <c r="E14" s="118">
        <v>154349.1</v>
      </c>
      <c r="F14" s="50">
        <v>229484.7</v>
      </c>
      <c r="G14" s="112">
        <v>48.679001043737856</v>
      </c>
      <c r="H14" s="157" t="s">
        <v>3</v>
      </c>
      <c r="I14" s="118">
        <v>125.73709710490994</v>
      </c>
      <c r="J14" s="50">
        <v>185.96815235008106</v>
      </c>
      <c r="L14" s="8"/>
      <c r="M14" s="8"/>
      <c r="N14" s="8"/>
    </row>
    <row r="15" spans="1:14" ht="12.95" customHeight="1" x14ac:dyDescent="0.2">
      <c r="A15" s="8" t="s">
        <v>11</v>
      </c>
      <c r="B15" s="71">
        <v>2594</v>
      </c>
      <c r="C15" s="118">
        <v>614287.85</v>
      </c>
      <c r="D15" s="75">
        <v>18.754369040898865</v>
      </c>
      <c r="E15" s="118">
        <v>208989.75</v>
      </c>
      <c r="F15" s="50">
        <v>187962.96</v>
      </c>
      <c r="G15" s="112">
        <v>-10.061158501792555</v>
      </c>
      <c r="H15" s="157" t="s">
        <v>6</v>
      </c>
      <c r="I15" s="118">
        <v>59.031203470859211</v>
      </c>
      <c r="J15" s="50">
        <v>72.460663068619894</v>
      </c>
      <c r="L15" s="8"/>
      <c r="M15" s="8"/>
      <c r="N15" s="8"/>
    </row>
    <row r="16" spans="1:14" ht="12.95" customHeight="1" x14ac:dyDescent="0.2">
      <c r="A16" s="8" t="s">
        <v>12</v>
      </c>
      <c r="B16" s="71">
        <v>984</v>
      </c>
      <c r="C16" s="118">
        <v>74529.350000000006</v>
      </c>
      <c r="D16" s="75">
        <v>-24.173061515178485</v>
      </c>
      <c r="E16" s="118">
        <v>46248.34</v>
      </c>
      <c r="F16" s="50">
        <v>19851.509999999998</v>
      </c>
      <c r="G16" s="112">
        <v>-57.076275602540541</v>
      </c>
      <c r="H16" s="157" t="s">
        <v>6</v>
      </c>
      <c r="I16" s="118">
        <v>33.634662352107156</v>
      </c>
      <c r="J16" s="50">
        <v>20.174298780487803</v>
      </c>
      <c r="L16" s="8"/>
      <c r="M16" s="8"/>
      <c r="N16" s="8"/>
    </row>
    <row r="17" spans="1:10" ht="12.95" customHeight="1" x14ac:dyDescent="0.2">
      <c r="A17" s="8" t="s">
        <v>13</v>
      </c>
      <c r="B17" s="71">
        <v>2867</v>
      </c>
      <c r="C17" s="118">
        <v>213465.75</v>
      </c>
      <c r="D17" s="75">
        <v>34.723203531260971</v>
      </c>
      <c r="E17" s="118">
        <v>41456.25</v>
      </c>
      <c r="F17" s="50">
        <v>8501.7099999999991</v>
      </c>
      <c r="G17" s="112">
        <v>-79.492332278003914</v>
      </c>
      <c r="H17" s="157" t="s">
        <v>6</v>
      </c>
      <c r="I17" s="118">
        <v>5.0175900763981209</v>
      </c>
      <c r="J17" s="50">
        <v>2.9653679804673874</v>
      </c>
    </row>
    <row r="18" spans="1:10" ht="12.95" customHeight="1" x14ac:dyDescent="0.2">
      <c r="A18" s="8" t="s">
        <v>14</v>
      </c>
      <c r="B18" s="71">
        <v>10435</v>
      </c>
      <c r="C18" s="118">
        <v>4973323.91</v>
      </c>
      <c r="D18" s="75">
        <v>4.0778929997806967</v>
      </c>
      <c r="E18" s="118">
        <v>533985.32999999996</v>
      </c>
      <c r="F18" s="50">
        <v>940118.36</v>
      </c>
      <c r="G18" s="112">
        <v>76.056963961912601</v>
      </c>
      <c r="H18" s="157" t="s">
        <v>3</v>
      </c>
      <c r="I18" s="118">
        <v>65.803857377742546</v>
      </c>
      <c r="J18" s="50">
        <v>90.092799233349311</v>
      </c>
    </row>
    <row r="19" spans="1:10" ht="12.95" customHeight="1" x14ac:dyDescent="0.2">
      <c r="A19" s="8" t="s">
        <v>15</v>
      </c>
      <c r="B19" s="71">
        <v>1342</v>
      </c>
      <c r="C19" s="118">
        <v>296337.2</v>
      </c>
      <c r="D19" s="75">
        <v>-32.105061959814115</v>
      </c>
      <c r="E19" s="118">
        <v>62614</v>
      </c>
      <c r="F19" s="50">
        <v>74793.55</v>
      </c>
      <c r="G19" s="112">
        <v>19.451799916951494</v>
      </c>
      <c r="H19" s="157" t="s">
        <v>3</v>
      </c>
      <c r="I19" s="118">
        <v>37.265600142374829</v>
      </c>
      <c r="J19" s="50">
        <v>55.732898658718334</v>
      </c>
    </row>
    <row r="20" spans="1:10" ht="12.95" customHeight="1" x14ac:dyDescent="0.2">
      <c r="A20" s="8" t="s">
        <v>16</v>
      </c>
      <c r="B20" s="71">
        <v>505</v>
      </c>
      <c r="C20" s="118">
        <v>124300.24</v>
      </c>
      <c r="D20" s="75">
        <v>-12.683679150019756</v>
      </c>
      <c r="E20" s="118">
        <v>48275.85</v>
      </c>
      <c r="F20" s="50">
        <v>10599.54</v>
      </c>
      <c r="G20" s="112">
        <v>-78.043804510951119</v>
      </c>
      <c r="H20" s="157" t="s">
        <v>6</v>
      </c>
      <c r="I20" s="118">
        <v>67.34674801177718</v>
      </c>
      <c r="J20" s="50">
        <v>20.989188118811882</v>
      </c>
    </row>
    <row r="21" spans="1:10" ht="12.95" customHeight="1" x14ac:dyDescent="0.2">
      <c r="A21" s="8" t="s">
        <v>17</v>
      </c>
      <c r="B21" s="71">
        <v>1807</v>
      </c>
      <c r="C21" s="119">
        <v>270971.61</v>
      </c>
      <c r="D21" s="76">
        <v>1.9990213843590565</v>
      </c>
      <c r="E21" s="119">
        <v>145622.84</v>
      </c>
      <c r="F21" s="51">
        <v>137088.46</v>
      </c>
      <c r="G21" s="112">
        <v>-5.8606053830566722</v>
      </c>
      <c r="H21" s="157" t="s">
        <v>6</v>
      </c>
      <c r="I21" s="119">
        <v>72.881776500293171</v>
      </c>
      <c r="J21" s="51">
        <v>75.865224128389585</v>
      </c>
    </row>
    <row r="22" spans="1:10" ht="12.95" customHeight="1" x14ac:dyDescent="0.2">
      <c r="A22" s="8"/>
      <c r="B22" s="71"/>
      <c r="C22" s="119"/>
      <c r="D22" s="76"/>
      <c r="E22" s="119"/>
      <c r="F22" s="51"/>
      <c r="G22" s="112"/>
      <c r="H22" s="157"/>
      <c r="I22" s="119"/>
      <c r="J22" s="51"/>
    </row>
    <row r="23" spans="1:10" ht="12.95" customHeight="1" x14ac:dyDescent="0.2">
      <c r="A23" s="32" t="s">
        <v>18</v>
      </c>
      <c r="B23" s="74">
        <v>63593</v>
      </c>
      <c r="C23" s="120">
        <v>25792635.609999992</v>
      </c>
      <c r="D23" s="121">
        <v>-2.1816721939613148</v>
      </c>
      <c r="E23" s="120">
        <v>8283961.7799999993</v>
      </c>
      <c r="F23" s="122">
        <v>8464421.2799999975</v>
      </c>
      <c r="G23" s="156">
        <v>2.1784202389209639</v>
      </c>
      <c r="H23" s="157" t="s">
        <v>3</v>
      </c>
      <c r="I23" s="120">
        <v>113.8997916816863</v>
      </c>
      <c r="J23" s="122">
        <v>133.10303461072755</v>
      </c>
    </row>
    <row r="24" spans="1:10" ht="12.95" customHeight="1" x14ac:dyDescent="0.2">
      <c r="A24" s="8" t="s">
        <v>19</v>
      </c>
      <c r="B24" s="71">
        <v>1738</v>
      </c>
      <c r="C24" s="119">
        <v>777311.1</v>
      </c>
      <c r="D24" s="76">
        <v>33.712648894898713</v>
      </c>
      <c r="E24" s="119">
        <v>167643.42000000001</v>
      </c>
      <c r="F24" s="51">
        <v>159493.5</v>
      </c>
      <c r="G24" s="112">
        <v>-4.8614613087707319</v>
      </c>
      <c r="H24" s="157" t="s">
        <v>6</v>
      </c>
      <c r="I24" s="119">
        <v>63.532037774555178</v>
      </c>
      <c r="J24" s="51">
        <v>91.768411967779059</v>
      </c>
    </row>
    <row r="25" spans="1:10" ht="12.95" customHeight="1" x14ac:dyDescent="0.2">
      <c r="A25" s="8" t="s">
        <v>20</v>
      </c>
      <c r="B25" s="71">
        <v>861</v>
      </c>
      <c r="C25" s="118">
        <v>366727.03</v>
      </c>
      <c r="D25" s="75">
        <v>-8.7730362822222236</v>
      </c>
      <c r="E25" s="118">
        <v>135623.51999999999</v>
      </c>
      <c r="F25" s="50">
        <v>134971.23000000001</v>
      </c>
      <c r="G25" s="112">
        <v>-0.48095640048273491</v>
      </c>
      <c r="H25" s="157" t="s">
        <v>21</v>
      </c>
      <c r="I25" s="118">
        <v>85.186385861884133</v>
      </c>
      <c r="J25" s="50">
        <v>156.76101045296167</v>
      </c>
    </row>
    <row r="26" spans="1:10" ht="12.95" customHeight="1" x14ac:dyDescent="0.2">
      <c r="A26" s="8" t="s">
        <v>22</v>
      </c>
      <c r="B26" s="71">
        <v>3547</v>
      </c>
      <c r="C26" s="118">
        <v>1462084.62</v>
      </c>
      <c r="D26" s="75">
        <v>-2.6965685921038318</v>
      </c>
      <c r="E26" s="118">
        <v>650252.64</v>
      </c>
      <c r="F26" s="50">
        <v>590835.5</v>
      </c>
      <c r="G26" s="112">
        <v>-9.1375469079218234</v>
      </c>
      <c r="H26" s="157" t="s">
        <v>6</v>
      </c>
      <c r="I26" s="118">
        <v>140.96555696739512</v>
      </c>
      <c r="J26" s="50">
        <v>166.57330138144911</v>
      </c>
    </row>
    <row r="27" spans="1:10" ht="12.95" customHeight="1" x14ac:dyDescent="0.2">
      <c r="A27" s="8" t="s">
        <v>23</v>
      </c>
      <c r="B27" s="71">
        <v>1675</v>
      </c>
      <c r="C27" s="118">
        <v>512962.38</v>
      </c>
      <c r="D27" s="75">
        <v>-26.262659135917254</v>
      </c>
      <c r="E27" s="118">
        <v>209864.8</v>
      </c>
      <c r="F27" s="50">
        <v>118705.03</v>
      </c>
      <c r="G27" s="112">
        <v>-43.437379684444451</v>
      </c>
      <c r="H27" s="157" t="s">
        <v>6</v>
      </c>
      <c r="I27" s="118">
        <v>80.654042174110032</v>
      </c>
      <c r="J27" s="50">
        <v>70.868674626865669</v>
      </c>
    </row>
    <row r="28" spans="1:10" ht="12.95" customHeight="1" x14ac:dyDescent="0.2">
      <c r="A28" s="8" t="s">
        <v>24</v>
      </c>
      <c r="B28" s="71">
        <v>2601</v>
      </c>
      <c r="C28" s="118">
        <v>635339.69999999995</v>
      </c>
      <c r="D28" s="75">
        <v>-25.086686432028028</v>
      </c>
      <c r="E28" s="118">
        <v>333080.5</v>
      </c>
      <c r="F28" s="50">
        <v>310049</v>
      </c>
      <c r="G28" s="112">
        <v>-6.9146947960027632</v>
      </c>
      <c r="H28" s="157" t="s">
        <v>6</v>
      </c>
      <c r="I28" s="118">
        <v>124.08505524656543</v>
      </c>
      <c r="J28" s="50">
        <v>119.20376778162245</v>
      </c>
    </row>
    <row r="29" spans="1:10" ht="12.95" customHeight="1" x14ac:dyDescent="0.2">
      <c r="A29" s="8" t="s">
        <v>25</v>
      </c>
      <c r="B29" s="71">
        <v>24221</v>
      </c>
      <c r="C29" s="118">
        <v>13905101.92</v>
      </c>
      <c r="D29" s="75">
        <v>-0.12169527352010601</v>
      </c>
      <c r="E29" s="118">
        <v>4868869.95</v>
      </c>
      <c r="F29" s="50">
        <v>4893501.5199999996</v>
      </c>
      <c r="G29" s="112">
        <v>0.50589911525567022</v>
      </c>
      <c r="H29" s="157" t="s">
        <v>21</v>
      </c>
      <c r="I29" s="118">
        <v>168.07068380092321</v>
      </c>
      <c r="J29" s="50">
        <v>202.03548656124849</v>
      </c>
    </row>
    <row r="30" spans="1:10" ht="12.95" customHeight="1" x14ac:dyDescent="0.2">
      <c r="A30" s="8" t="s">
        <v>26</v>
      </c>
      <c r="B30" s="71">
        <v>3597</v>
      </c>
      <c r="C30" s="118">
        <v>823028.7</v>
      </c>
      <c r="D30" s="75">
        <v>44.512047854821525</v>
      </c>
      <c r="E30" s="118">
        <v>272777.34999999998</v>
      </c>
      <c r="F30" s="50">
        <v>489110.5</v>
      </c>
      <c r="G30" s="112">
        <v>79.307592804167953</v>
      </c>
      <c r="H30" s="157" t="s">
        <v>3</v>
      </c>
      <c r="I30" s="118">
        <v>74.290250633686554</v>
      </c>
      <c r="J30" s="50">
        <v>135.97734222963581</v>
      </c>
    </row>
    <row r="31" spans="1:10" ht="12.95" customHeight="1" x14ac:dyDescent="0.2">
      <c r="A31" s="8" t="s">
        <v>27</v>
      </c>
      <c r="B31" s="71">
        <v>986</v>
      </c>
      <c r="C31" s="118">
        <v>222210.18</v>
      </c>
      <c r="D31" s="75">
        <v>-28.7480382158518</v>
      </c>
      <c r="E31" s="118">
        <v>48207.85</v>
      </c>
      <c r="F31" s="50">
        <v>-11669.47</v>
      </c>
      <c r="G31" s="112" t="s">
        <v>126</v>
      </c>
      <c r="H31" s="157" t="s">
        <v>6</v>
      </c>
      <c r="I31" s="118">
        <v>52.4266733322645</v>
      </c>
      <c r="J31" s="50">
        <v>-11.835162271805274</v>
      </c>
    </row>
    <row r="32" spans="1:10" ht="12.95" customHeight="1" x14ac:dyDescent="0.2">
      <c r="A32" s="8" t="s">
        <v>28</v>
      </c>
      <c r="B32" s="71">
        <v>1476</v>
      </c>
      <c r="C32" s="118">
        <v>622050.9</v>
      </c>
      <c r="D32" s="75">
        <v>11.69796826888061</v>
      </c>
      <c r="E32" s="118">
        <v>120631.53</v>
      </c>
      <c r="F32" s="50">
        <v>245479.14</v>
      </c>
      <c r="G32" s="112" t="s">
        <v>105</v>
      </c>
      <c r="H32" s="157" t="s">
        <v>3</v>
      </c>
      <c r="I32" s="118">
        <v>81.825029826303251</v>
      </c>
      <c r="J32" s="50">
        <v>166.31378048780488</v>
      </c>
    </row>
    <row r="33" spans="1:10" ht="12.95" customHeight="1" x14ac:dyDescent="0.2">
      <c r="A33" s="8" t="s">
        <v>29</v>
      </c>
      <c r="B33" s="71">
        <v>818</v>
      </c>
      <c r="C33" s="119">
        <v>114166.6</v>
      </c>
      <c r="D33" s="76">
        <v>-9.3150088646285383</v>
      </c>
      <c r="E33" s="119">
        <v>-47054.45</v>
      </c>
      <c r="F33" s="51">
        <v>12554.75</v>
      </c>
      <c r="G33" s="112" t="s">
        <v>126</v>
      </c>
      <c r="H33" s="157" t="s">
        <v>3</v>
      </c>
      <c r="I33" s="119">
        <v>53.165942770093395</v>
      </c>
      <c r="J33" s="51">
        <v>15.348105134474327</v>
      </c>
    </row>
    <row r="34" spans="1:10" ht="12.95" customHeight="1" x14ac:dyDescent="0.2">
      <c r="A34" s="8" t="s">
        <v>30</v>
      </c>
      <c r="B34" s="71">
        <v>1579</v>
      </c>
      <c r="C34" s="119">
        <v>262867.45</v>
      </c>
      <c r="D34" s="76">
        <v>28.574296923568319</v>
      </c>
      <c r="E34" s="119">
        <v>41750.449999999997</v>
      </c>
      <c r="F34" s="51">
        <v>35860.35</v>
      </c>
      <c r="G34" s="112">
        <v>-14.107871891201174</v>
      </c>
      <c r="H34" s="157" t="s">
        <v>6</v>
      </c>
      <c r="I34" s="119">
        <v>42.930932048142473</v>
      </c>
      <c r="J34" s="51">
        <v>22.710797973400886</v>
      </c>
    </row>
    <row r="35" spans="1:10" ht="12.95" customHeight="1" x14ac:dyDescent="0.2">
      <c r="A35" s="8" t="s">
        <v>31</v>
      </c>
      <c r="B35" s="71">
        <v>611</v>
      </c>
      <c r="C35" s="118">
        <v>93195.1</v>
      </c>
      <c r="D35" s="75">
        <v>12.19653725463996</v>
      </c>
      <c r="E35" s="118">
        <v>63454.05</v>
      </c>
      <c r="F35" s="50">
        <v>81127.5</v>
      </c>
      <c r="G35" s="112">
        <v>27.852359305670781</v>
      </c>
      <c r="H35" s="157" t="s">
        <v>3</v>
      </c>
      <c r="I35" s="118">
        <v>81.459253858268141</v>
      </c>
      <c r="J35" s="50">
        <v>132.77823240589197</v>
      </c>
    </row>
    <row r="36" spans="1:10" ht="12.95" customHeight="1" x14ac:dyDescent="0.2">
      <c r="A36" s="8" t="s">
        <v>32</v>
      </c>
      <c r="B36" s="71">
        <v>2524</v>
      </c>
      <c r="C36" s="118">
        <v>1167967.8</v>
      </c>
      <c r="D36" s="75">
        <v>-11.569791529121588</v>
      </c>
      <c r="E36" s="118">
        <v>264628.65000000002</v>
      </c>
      <c r="F36" s="50">
        <v>238373.1</v>
      </c>
      <c r="G36" s="112">
        <v>-9.9216581424573675</v>
      </c>
      <c r="H36" s="157" t="s">
        <v>6</v>
      </c>
      <c r="I36" s="118">
        <v>62.102489984698856</v>
      </c>
      <c r="J36" s="50">
        <v>94.442591125198106</v>
      </c>
    </row>
    <row r="37" spans="1:10" ht="12.95" customHeight="1" x14ac:dyDescent="0.2">
      <c r="A37" s="8" t="s">
        <v>33</v>
      </c>
      <c r="B37" s="71">
        <v>2787</v>
      </c>
      <c r="C37" s="118">
        <v>1326946.2</v>
      </c>
      <c r="D37" s="75">
        <v>13.363763098231662</v>
      </c>
      <c r="E37" s="118">
        <v>188845.8</v>
      </c>
      <c r="F37" s="50">
        <v>370736.35</v>
      </c>
      <c r="G37" s="112">
        <v>96.316968659085873</v>
      </c>
      <c r="H37" s="157" t="s">
        <v>3</v>
      </c>
      <c r="I37" s="118">
        <v>75.703053758674031</v>
      </c>
      <c r="J37" s="50">
        <v>133.0234481521349</v>
      </c>
    </row>
    <row r="38" spans="1:10" ht="12.95" customHeight="1" x14ac:dyDescent="0.2">
      <c r="A38" s="8" t="s">
        <v>34</v>
      </c>
      <c r="B38" s="71">
        <v>950</v>
      </c>
      <c r="C38" s="119">
        <v>375407.4</v>
      </c>
      <c r="D38" s="76">
        <v>-2.9728140560001726</v>
      </c>
      <c r="E38" s="119">
        <v>74407.5</v>
      </c>
      <c r="F38" s="51">
        <v>-27392.95</v>
      </c>
      <c r="G38" s="112" t="s">
        <v>126</v>
      </c>
      <c r="H38" s="157" t="s">
        <v>6</v>
      </c>
      <c r="I38" s="119">
        <v>52.341832598325581</v>
      </c>
      <c r="J38" s="51">
        <v>-28.834684210526316</v>
      </c>
    </row>
    <row r="39" spans="1:10" ht="12.95" customHeight="1" x14ac:dyDescent="0.2">
      <c r="A39" s="8" t="s">
        <v>35</v>
      </c>
      <c r="B39" s="71">
        <v>1929</v>
      </c>
      <c r="C39" s="119">
        <v>452380.4</v>
      </c>
      <c r="D39" s="76">
        <v>-11.226951048392531</v>
      </c>
      <c r="E39" s="119">
        <v>33680.550000000003</v>
      </c>
      <c r="F39" s="51">
        <v>14261.35</v>
      </c>
      <c r="G39" s="112">
        <v>-57.657015696002588</v>
      </c>
      <c r="H39" s="157" t="s">
        <v>6</v>
      </c>
      <c r="I39" s="119">
        <v>46.136799269866216</v>
      </c>
      <c r="J39" s="51">
        <v>7.3931311560393986</v>
      </c>
    </row>
    <row r="40" spans="1:10" ht="12.95" customHeight="1" x14ac:dyDescent="0.2">
      <c r="A40" s="8" t="s">
        <v>36</v>
      </c>
      <c r="B40" s="71">
        <v>1626</v>
      </c>
      <c r="C40" s="118">
        <v>494221.77</v>
      </c>
      <c r="D40" s="75">
        <v>62.060583329442132</v>
      </c>
      <c r="E40" s="118">
        <v>75115.17</v>
      </c>
      <c r="F40" s="50">
        <v>145308.67000000001</v>
      </c>
      <c r="G40" s="112">
        <v>93.447834838155885</v>
      </c>
      <c r="H40" s="157" t="s">
        <v>3</v>
      </c>
      <c r="I40" s="118">
        <v>49.276964180483162</v>
      </c>
      <c r="J40" s="50">
        <v>89.365725707257084</v>
      </c>
    </row>
    <row r="41" spans="1:10" ht="12.95" customHeight="1" x14ac:dyDescent="0.2">
      <c r="A41" s="8" t="s">
        <v>37</v>
      </c>
      <c r="B41" s="71">
        <v>3635</v>
      </c>
      <c r="C41" s="118">
        <v>1290564.8400000001</v>
      </c>
      <c r="D41" s="75">
        <v>-25.599708284800226</v>
      </c>
      <c r="E41" s="118">
        <v>482314.36</v>
      </c>
      <c r="F41" s="50">
        <v>355741.22</v>
      </c>
      <c r="G41" s="112">
        <v>-26.242871972545046</v>
      </c>
      <c r="H41" s="157" t="s">
        <v>6</v>
      </c>
      <c r="I41" s="118">
        <v>150.66292070236395</v>
      </c>
      <c r="J41" s="50">
        <v>97.865535075653369</v>
      </c>
    </row>
    <row r="42" spans="1:10" ht="12.95" customHeight="1" x14ac:dyDescent="0.2">
      <c r="A42" s="8" t="s">
        <v>38</v>
      </c>
      <c r="B42" s="71">
        <v>1142</v>
      </c>
      <c r="C42" s="118">
        <v>47426.95</v>
      </c>
      <c r="D42" s="75">
        <v>-31.352641132008841</v>
      </c>
      <c r="E42" s="118">
        <v>64399.05</v>
      </c>
      <c r="F42" s="50">
        <v>47426.95</v>
      </c>
      <c r="G42" s="112">
        <v>-26.354581317581559</v>
      </c>
      <c r="H42" s="157" t="s">
        <v>6</v>
      </c>
      <c r="I42" s="118">
        <v>49.824563414413895</v>
      </c>
      <c r="J42" s="50">
        <v>41.529728546409807</v>
      </c>
    </row>
    <row r="43" spans="1:10" ht="12.95" customHeight="1" x14ac:dyDescent="0.2">
      <c r="A43" s="8" t="s">
        <v>39</v>
      </c>
      <c r="B43" s="71">
        <v>1340</v>
      </c>
      <c r="C43" s="118">
        <v>178082.15</v>
      </c>
      <c r="D43" s="75">
        <v>42.847809320370132</v>
      </c>
      <c r="E43" s="118">
        <v>3099.8</v>
      </c>
      <c r="F43" s="50">
        <v>78742.899999999994</v>
      </c>
      <c r="G43" s="112" t="s">
        <v>105</v>
      </c>
      <c r="H43" s="157" t="s">
        <v>3</v>
      </c>
      <c r="I43" s="118">
        <v>33.281015698364932</v>
      </c>
      <c r="J43" s="50">
        <v>58.763358208955218</v>
      </c>
    </row>
    <row r="44" spans="1:10" ht="12.95" customHeight="1" x14ac:dyDescent="0.2">
      <c r="A44" s="8" t="s">
        <v>40</v>
      </c>
      <c r="B44" s="71">
        <v>1074</v>
      </c>
      <c r="C44" s="118">
        <v>114851</v>
      </c>
      <c r="D44" s="75">
        <v>-18.504439996977208</v>
      </c>
      <c r="E44" s="118">
        <v>65250.9</v>
      </c>
      <c r="F44" s="50">
        <v>9817.5499999999993</v>
      </c>
      <c r="G44" s="112">
        <v>-84.954153889065125</v>
      </c>
      <c r="H44" s="157" t="s">
        <v>6</v>
      </c>
      <c r="I44" s="118">
        <v>48.63583616244928</v>
      </c>
      <c r="J44" s="50">
        <v>9.1411080074487892</v>
      </c>
    </row>
    <row r="45" spans="1:10" ht="12.95" customHeight="1" x14ac:dyDescent="0.2">
      <c r="A45" s="8" t="s">
        <v>41</v>
      </c>
      <c r="B45" s="71">
        <v>1661</v>
      </c>
      <c r="C45" s="118">
        <v>333890.02</v>
      </c>
      <c r="D45" s="75">
        <v>-41.744821781632332</v>
      </c>
      <c r="E45" s="118">
        <v>121287.89</v>
      </c>
      <c r="F45" s="50">
        <v>123806.34</v>
      </c>
      <c r="G45" s="112">
        <v>2.0764232933724758</v>
      </c>
      <c r="H45" s="157" t="s">
        <v>3</v>
      </c>
      <c r="I45" s="118">
        <v>65.013144915170614</v>
      </c>
      <c r="J45" s="50">
        <v>74.537230583985547</v>
      </c>
    </row>
    <row r="46" spans="1:10" ht="12.95" customHeight="1" x14ac:dyDescent="0.2">
      <c r="A46" s="8" t="s">
        <v>42</v>
      </c>
      <c r="B46" s="71">
        <v>1215</v>
      </c>
      <c r="C46" s="118">
        <v>213851.4</v>
      </c>
      <c r="D46" s="75">
        <v>-6.7155834120149578</v>
      </c>
      <c r="E46" s="118">
        <v>45830.5</v>
      </c>
      <c r="F46" s="50">
        <v>47581.25</v>
      </c>
      <c r="G46" s="112">
        <v>3.8200543306313506</v>
      </c>
      <c r="H46" s="157" t="s">
        <v>3</v>
      </c>
      <c r="I46" s="118">
        <v>42.842426564740357</v>
      </c>
      <c r="J46" s="50">
        <v>39.161522633744859</v>
      </c>
    </row>
    <row r="47" spans="1:10" ht="12.95" customHeight="1" x14ac:dyDescent="0.2">
      <c r="A47" s="8"/>
      <c r="B47" s="71"/>
      <c r="C47" s="118"/>
      <c r="D47" s="75"/>
      <c r="E47" s="118"/>
      <c r="F47" s="50"/>
      <c r="G47" s="112"/>
      <c r="H47" s="157"/>
      <c r="I47" s="118"/>
      <c r="J47" s="50"/>
    </row>
    <row r="48" spans="1:10" ht="12.95" customHeight="1" x14ac:dyDescent="0.2">
      <c r="A48" s="32" t="s">
        <v>43</v>
      </c>
      <c r="B48" s="74">
        <v>44869</v>
      </c>
      <c r="C48" s="123">
        <v>18029117.559999999</v>
      </c>
      <c r="D48" s="124">
        <v>-3.6924804726492955</v>
      </c>
      <c r="E48" s="123">
        <v>6574762.1699999999</v>
      </c>
      <c r="F48" s="125">
        <v>7090120.1699999999</v>
      </c>
      <c r="G48" s="156">
        <v>7.8384280172373089</v>
      </c>
      <c r="H48" s="157" t="s">
        <v>3</v>
      </c>
      <c r="I48" s="123">
        <v>110.55495010105722</v>
      </c>
      <c r="J48" s="125">
        <v>158.01823463861464</v>
      </c>
    </row>
    <row r="49" spans="1:10" ht="12.95" customHeight="1" x14ac:dyDescent="0.2">
      <c r="A49" s="8" t="s">
        <v>44</v>
      </c>
      <c r="B49" s="71">
        <v>2151</v>
      </c>
      <c r="C49" s="118">
        <v>280410</v>
      </c>
      <c r="D49" s="75">
        <v>8.4327216164561172</v>
      </c>
      <c r="E49" s="118">
        <v>35435.1</v>
      </c>
      <c r="F49" s="50">
        <v>76923.17</v>
      </c>
      <c r="G49" s="112" t="s">
        <v>105</v>
      </c>
      <c r="H49" s="157" t="s">
        <v>3</v>
      </c>
      <c r="I49" s="118">
        <v>26.44008265400306</v>
      </c>
      <c r="J49" s="50">
        <v>35.761585309158534</v>
      </c>
    </row>
    <row r="50" spans="1:10" ht="12.95" customHeight="1" x14ac:dyDescent="0.2">
      <c r="A50" s="8" t="s">
        <v>45</v>
      </c>
      <c r="B50" s="71">
        <v>2117</v>
      </c>
      <c r="C50" s="118">
        <v>780579.85</v>
      </c>
      <c r="D50" s="75">
        <v>3.3024512877857681</v>
      </c>
      <c r="E50" s="118">
        <v>281342.23</v>
      </c>
      <c r="F50" s="50">
        <v>342941.98</v>
      </c>
      <c r="G50" s="112">
        <v>21.894953345610425</v>
      </c>
      <c r="H50" s="157" t="s">
        <v>3</v>
      </c>
      <c r="I50" s="118">
        <v>122.44736592917934</v>
      </c>
      <c r="J50" s="50">
        <v>161.99432215399148</v>
      </c>
    </row>
    <row r="51" spans="1:10" ht="12.95" customHeight="1" x14ac:dyDescent="0.2">
      <c r="A51" s="8" t="s">
        <v>46</v>
      </c>
      <c r="B51" s="71">
        <v>3077</v>
      </c>
      <c r="C51" s="118">
        <v>1208334.5</v>
      </c>
      <c r="D51" s="75">
        <v>-53.302457695333125</v>
      </c>
      <c r="E51" s="118">
        <v>460251.48</v>
      </c>
      <c r="F51" s="50">
        <v>361560.09</v>
      </c>
      <c r="G51" s="112">
        <v>-21.44292724490532</v>
      </c>
      <c r="H51" s="157" t="s">
        <v>6</v>
      </c>
      <c r="I51" s="118">
        <v>101.63747946357375</v>
      </c>
      <c r="J51" s="50">
        <v>117.50409164770882</v>
      </c>
    </row>
    <row r="52" spans="1:10" ht="12.95" customHeight="1" x14ac:dyDescent="0.2">
      <c r="A52" s="8" t="s">
        <v>47</v>
      </c>
      <c r="B52" s="71">
        <v>302</v>
      </c>
      <c r="C52" s="118">
        <v>32808.1</v>
      </c>
      <c r="D52" s="112">
        <v>-41.705682825723478</v>
      </c>
      <c r="E52" s="118">
        <v>26517.9</v>
      </c>
      <c r="F52" s="50">
        <v>-41.9</v>
      </c>
      <c r="G52" s="112" t="s">
        <v>126</v>
      </c>
      <c r="H52" s="157" t="s">
        <v>6</v>
      </c>
      <c r="I52" s="118">
        <v>70.905493757434769</v>
      </c>
      <c r="J52" s="50">
        <v>-0.13874172185430464</v>
      </c>
    </row>
    <row r="53" spans="1:10" ht="12.95" customHeight="1" x14ac:dyDescent="0.2">
      <c r="A53" s="8" t="s">
        <v>48</v>
      </c>
      <c r="B53" s="71">
        <v>1481</v>
      </c>
      <c r="C53" s="119">
        <v>256116.25</v>
      </c>
      <c r="D53" s="76">
        <v>-43.461266636725036</v>
      </c>
      <c r="E53" s="119">
        <v>-12439.05</v>
      </c>
      <c r="F53" s="51">
        <v>133439.25</v>
      </c>
      <c r="G53" s="112" t="s">
        <v>126</v>
      </c>
      <c r="H53" s="157" t="s">
        <v>3</v>
      </c>
      <c r="I53" s="119">
        <v>40.565568062239251</v>
      </c>
      <c r="J53" s="51">
        <v>90.100776502363274</v>
      </c>
    </row>
    <row r="54" spans="1:10" ht="12.95" customHeight="1" x14ac:dyDescent="0.2">
      <c r="A54" s="8" t="s">
        <v>49</v>
      </c>
      <c r="B54" s="71">
        <v>2311</v>
      </c>
      <c r="C54" s="119">
        <v>514288.02</v>
      </c>
      <c r="D54" s="76">
        <v>18.018867073720003</v>
      </c>
      <c r="E54" s="119">
        <v>141525.07999999999</v>
      </c>
      <c r="F54" s="51">
        <v>141755.15</v>
      </c>
      <c r="G54" s="112">
        <v>0.16256482596583854</v>
      </c>
      <c r="H54" s="157" t="s">
        <v>21</v>
      </c>
      <c r="I54" s="119">
        <v>50.435803651574204</v>
      </c>
      <c r="J54" s="51">
        <v>61.339311986153177</v>
      </c>
    </row>
    <row r="55" spans="1:10" ht="12.95" customHeight="1" x14ac:dyDescent="0.2">
      <c r="A55" s="8" t="s">
        <v>50</v>
      </c>
      <c r="B55" s="71">
        <v>20680</v>
      </c>
      <c r="C55" s="118">
        <v>11921382.529999999</v>
      </c>
      <c r="D55" s="75">
        <v>3.4546075833824075</v>
      </c>
      <c r="E55" s="118">
        <v>4582958.53</v>
      </c>
      <c r="F55" s="50">
        <v>4886795.8099999996</v>
      </c>
      <c r="G55" s="112">
        <v>6.629719165274639</v>
      </c>
      <c r="H55" s="157" t="s">
        <v>3</v>
      </c>
      <c r="I55" s="118">
        <v>158.23303657061763</v>
      </c>
      <c r="J55" s="50">
        <v>236.30540667311411</v>
      </c>
    </row>
    <row r="56" spans="1:10" ht="12.95" customHeight="1" x14ac:dyDescent="0.2">
      <c r="A56" s="8" t="s">
        <v>51</v>
      </c>
      <c r="B56" s="71">
        <v>1223</v>
      </c>
      <c r="C56" s="118">
        <v>409965.26</v>
      </c>
      <c r="D56" s="75">
        <v>89.07761048371998</v>
      </c>
      <c r="E56" s="118">
        <v>99972</v>
      </c>
      <c r="F56" s="50">
        <v>276885.15999999997</v>
      </c>
      <c r="G56" s="112" t="s">
        <v>105</v>
      </c>
      <c r="H56" s="157" t="s">
        <v>3</v>
      </c>
      <c r="I56" s="118">
        <v>87.394470814246262</v>
      </c>
      <c r="J56" s="50">
        <v>226.39833197056416</v>
      </c>
    </row>
    <row r="57" spans="1:10" ht="12.95" customHeight="1" x14ac:dyDescent="0.2">
      <c r="A57" s="8" t="s">
        <v>52</v>
      </c>
      <c r="B57" s="71">
        <v>1482</v>
      </c>
      <c r="C57" s="118">
        <v>493688.15</v>
      </c>
      <c r="D57" s="75">
        <v>20.55415952967854</v>
      </c>
      <c r="E57" s="118">
        <v>251069.8</v>
      </c>
      <c r="F57" s="50">
        <v>227328.72</v>
      </c>
      <c r="G57" s="112">
        <v>-9.4559680216417803</v>
      </c>
      <c r="H57" s="157" t="s">
        <v>6</v>
      </c>
      <c r="I57" s="118">
        <v>116.56572176490575</v>
      </c>
      <c r="J57" s="50">
        <v>153.39319838056682</v>
      </c>
    </row>
    <row r="58" spans="1:10" ht="12.95" customHeight="1" x14ac:dyDescent="0.2">
      <c r="A58" s="8" t="s">
        <v>53</v>
      </c>
      <c r="B58" s="71">
        <v>3113</v>
      </c>
      <c r="C58" s="118">
        <v>666859</v>
      </c>
      <c r="D58" s="75">
        <v>25.472396680468723</v>
      </c>
      <c r="E58" s="118">
        <v>18197.91</v>
      </c>
      <c r="F58" s="50">
        <v>12985.34</v>
      </c>
      <c r="G58" s="112">
        <v>-28.643783819130874</v>
      </c>
      <c r="H58" s="157" t="s">
        <v>6</v>
      </c>
      <c r="I58" s="118">
        <v>20.019362276287815</v>
      </c>
      <c r="J58" s="50">
        <v>4.1713266945069067</v>
      </c>
    </row>
    <row r="59" spans="1:10" ht="12.95" customHeight="1" x14ac:dyDescent="0.2">
      <c r="A59" s="8" t="s">
        <v>54</v>
      </c>
      <c r="B59" s="71">
        <v>393</v>
      </c>
      <c r="C59" s="118">
        <v>7110</v>
      </c>
      <c r="D59" s="80">
        <v>-86.743335309713714</v>
      </c>
      <c r="E59" s="118">
        <v>-3947.7</v>
      </c>
      <c r="F59" s="50">
        <v>7110</v>
      </c>
      <c r="G59" s="112" t="s">
        <v>126</v>
      </c>
      <c r="H59" s="157" t="s">
        <v>3</v>
      </c>
      <c r="I59" s="118">
        <v>23.935586144967253</v>
      </c>
      <c r="J59" s="50">
        <v>18.091603053435115</v>
      </c>
    </row>
    <row r="60" spans="1:10" ht="12.95" customHeight="1" x14ac:dyDescent="0.2">
      <c r="A60" s="8" t="s">
        <v>55</v>
      </c>
      <c r="B60" s="71">
        <v>1290</v>
      </c>
      <c r="C60" s="118">
        <v>499667.25</v>
      </c>
      <c r="D60" s="75">
        <v>40.348360327656408</v>
      </c>
      <c r="E60" s="118">
        <v>161278.6</v>
      </c>
      <c r="F60" s="50">
        <v>209953.45</v>
      </c>
      <c r="G60" s="112">
        <v>30.180600526046231</v>
      </c>
      <c r="H60" s="157" t="s">
        <v>3</v>
      </c>
      <c r="I60" s="118">
        <v>87.500171090776689</v>
      </c>
      <c r="J60" s="50">
        <v>162.75461240310079</v>
      </c>
    </row>
    <row r="61" spans="1:10" ht="12.95" customHeight="1" x14ac:dyDescent="0.2">
      <c r="A61" s="8" t="s">
        <v>56</v>
      </c>
      <c r="B61" s="71">
        <v>4263</v>
      </c>
      <c r="C61" s="118">
        <v>843362.2</v>
      </c>
      <c r="D61" s="75">
        <v>-6.7559904857659063</v>
      </c>
      <c r="E61" s="118">
        <v>455709.93</v>
      </c>
      <c r="F61" s="50">
        <v>339945.15</v>
      </c>
      <c r="G61" s="112">
        <v>-25.403172583928544</v>
      </c>
      <c r="H61" s="157" t="s">
        <v>6</v>
      </c>
      <c r="I61" s="118">
        <v>81.329735222517613</v>
      </c>
      <c r="J61" s="50">
        <v>79.74317382125264</v>
      </c>
    </row>
    <row r="62" spans="1:10" ht="12.95" customHeight="1" x14ac:dyDescent="0.2">
      <c r="A62" s="8" t="s">
        <v>57</v>
      </c>
      <c r="B62" s="71">
        <v>986</v>
      </c>
      <c r="C62" s="118">
        <v>114546.45</v>
      </c>
      <c r="D62" s="75">
        <v>-35.74978288587041</v>
      </c>
      <c r="E62" s="118">
        <v>76890.36</v>
      </c>
      <c r="F62" s="50">
        <v>72538.8</v>
      </c>
      <c r="G62" s="112">
        <v>-5.6594350709243679</v>
      </c>
      <c r="H62" s="157" t="s">
        <v>6</v>
      </c>
      <c r="I62" s="118">
        <v>50.028487435570419</v>
      </c>
      <c r="J62" s="50">
        <v>73.568762677484784</v>
      </c>
    </row>
    <row r="63" spans="1:10" ht="12.95" customHeight="1" x14ac:dyDescent="0.2">
      <c r="A63" s="8"/>
      <c r="B63" s="71"/>
      <c r="C63" s="118"/>
      <c r="D63" s="75"/>
      <c r="E63" s="118"/>
      <c r="F63" s="50"/>
      <c r="G63" s="112"/>
      <c r="H63" s="157"/>
      <c r="I63" s="118"/>
      <c r="J63" s="50"/>
    </row>
    <row r="64" spans="1:10" ht="12.95" customHeight="1" x14ac:dyDescent="0.2">
      <c r="A64" s="32" t="s">
        <v>58</v>
      </c>
      <c r="B64" s="74">
        <v>44148</v>
      </c>
      <c r="C64" s="123">
        <v>11939050.4</v>
      </c>
      <c r="D64" s="124">
        <v>-6.9223705754750569</v>
      </c>
      <c r="E64" s="123">
        <v>4226807.3</v>
      </c>
      <c r="F64" s="125">
        <v>4063329.1999999997</v>
      </c>
      <c r="G64" s="156">
        <v>-3.8676497033588442</v>
      </c>
      <c r="H64" s="157" t="s">
        <v>6</v>
      </c>
      <c r="I64" s="123">
        <v>79.832963748303342</v>
      </c>
      <c r="J64" s="125">
        <v>92.038805834918904</v>
      </c>
    </row>
    <row r="65" spans="1:10" ht="12.95" customHeight="1" x14ac:dyDescent="0.2">
      <c r="A65" s="8" t="s">
        <v>59</v>
      </c>
      <c r="B65" s="71">
        <v>8413</v>
      </c>
      <c r="C65" s="118">
        <v>1939282.57</v>
      </c>
      <c r="D65" s="75">
        <v>-17.1955698270976</v>
      </c>
      <c r="E65" s="118">
        <v>528203.07999999996</v>
      </c>
      <c r="F65" s="50">
        <v>519580.04</v>
      </c>
      <c r="G65" s="112">
        <v>-1.6325236119410724</v>
      </c>
      <c r="H65" s="157" t="s">
        <v>6</v>
      </c>
      <c r="I65" s="118">
        <v>46.690045957930096</v>
      </c>
      <c r="J65" s="50">
        <v>61.759186972542494</v>
      </c>
    </row>
    <row r="66" spans="1:10" ht="12.95" customHeight="1" x14ac:dyDescent="0.2">
      <c r="A66" s="8" t="s">
        <v>60</v>
      </c>
      <c r="B66" s="71">
        <v>1145</v>
      </c>
      <c r="C66" s="118">
        <v>361758.15</v>
      </c>
      <c r="D66" s="75">
        <v>6.4982956976688211</v>
      </c>
      <c r="E66" s="118">
        <v>118493.45</v>
      </c>
      <c r="F66" s="50">
        <v>135561.85</v>
      </c>
      <c r="G66" s="112">
        <v>14.404509278782918</v>
      </c>
      <c r="H66" s="157" t="s">
        <v>3</v>
      </c>
      <c r="I66" s="118">
        <v>87.250211106007427</v>
      </c>
      <c r="J66" s="50">
        <v>118.3946288209607</v>
      </c>
    </row>
    <row r="67" spans="1:10" ht="12.95" customHeight="1" x14ac:dyDescent="0.2">
      <c r="A67" s="8" t="s">
        <v>61</v>
      </c>
      <c r="B67" s="71">
        <v>2741</v>
      </c>
      <c r="C67" s="118">
        <v>447625.9</v>
      </c>
      <c r="D67" s="75">
        <v>-31.967063993919332</v>
      </c>
      <c r="E67" s="118">
        <v>203154.4</v>
      </c>
      <c r="F67" s="50">
        <v>184799.3</v>
      </c>
      <c r="G67" s="112">
        <v>-9.035049203955225</v>
      </c>
      <c r="H67" s="157" t="s">
        <v>6</v>
      </c>
      <c r="I67" s="118">
        <v>75.111890274396416</v>
      </c>
      <c r="J67" s="50">
        <v>67.420394016782197</v>
      </c>
    </row>
    <row r="68" spans="1:10" ht="12.95" customHeight="1" x14ac:dyDescent="0.2">
      <c r="A68" s="8" t="s">
        <v>62</v>
      </c>
      <c r="B68" s="71">
        <v>725</v>
      </c>
      <c r="C68" s="118">
        <v>84558.1</v>
      </c>
      <c r="D68" s="112" t="s">
        <v>105</v>
      </c>
      <c r="E68" s="118">
        <v>23822.6</v>
      </c>
      <c r="F68" s="50">
        <v>51001.05</v>
      </c>
      <c r="G68" s="112" t="s">
        <v>105</v>
      </c>
      <c r="H68" s="157" t="s">
        <v>3</v>
      </c>
      <c r="I68" s="118">
        <v>30.702425634862344</v>
      </c>
      <c r="J68" s="50">
        <v>70.346275862068964</v>
      </c>
    </row>
    <row r="69" spans="1:10" ht="12.95" customHeight="1" x14ac:dyDescent="0.2">
      <c r="A69" s="8" t="s">
        <v>63</v>
      </c>
      <c r="B69" s="71">
        <v>4156</v>
      </c>
      <c r="C69" s="119">
        <v>1170343.48</v>
      </c>
      <c r="D69" s="76">
        <v>14.547439469486623</v>
      </c>
      <c r="E69" s="119">
        <v>378205.13</v>
      </c>
      <c r="F69" s="51">
        <v>176289.78</v>
      </c>
      <c r="G69" s="112">
        <v>-53.38778720426135</v>
      </c>
      <c r="H69" s="157" t="s">
        <v>6</v>
      </c>
      <c r="I69" s="119">
        <v>71.040959879313931</v>
      </c>
      <c r="J69" s="51">
        <v>42.418137632338784</v>
      </c>
    </row>
    <row r="70" spans="1:10" ht="12.95" customHeight="1" x14ac:dyDescent="0.2">
      <c r="A70" s="8" t="s">
        <v>64</v>
      </c>
      <c r="B70" s="71">
        <v>2540</v>
      </c>
      <c r="C70" s="119">
        <v>751036.12</v>
      </c>
      <c r="D70" s="76">
        <v>-44.0469041109966</v>
      </c>
      <c r="E70" s="119">
        <v>464652.03</v>
      </c>
      <c r="F70" s="51">
        <v>476314.97</v>
      </c>
      <c r="G70" s="112">
        <v>2.510037457492631</v>
      </c>
      <c r="H70" s="157" t="s">
        <v>3</v>
      </c>
      <c r="I70" s="119">
        <v>149.64098772751157</v>
      </c>
      <c r="J70" s="51">
        <v>187.52557874015747</v>
      </c>
    </row>
    <row r="71" spans="1:10" ht="12.95" customHeight="1" x14ac:dyDescent="0.2">
      <c r="A71" s="8" t="s">
        <v>65</v>
      </c>
      <c r="B71" s="71">
        <v>1166</v>
      </c>
      <c r="C71" s="118">
        <v>161739.15</v>
      </c>
      <c r="D71" s="75">
        <v>-33.01572858927252</v>
      </c>
      <c r="E71" s="118">
        <v>168105.45</v>
      </c>
      <c r="F71" s="50">
        <v>75838.25</v>
      </c>
      <c r="G71" s="112">
        <v>-54.886501300225547</v>
      </c>
      <c r="H71" s="157" t="s">
        <v>6</v>
      </c>
      <c r="I71" s="118">
        <v>54.613177209323382</v>
      </c>
      <c r="J71" s="50">
        <v>65.041380789022298</v>
      </c>
    </row>
    <row r="72" spans="1:10" ht="12.95" customHeight="1" x14ac:dyDescent="0.2">
      <c r="A72" s="8" t="s">
        <v>66</v>
      </c>
      <c r="B72" s="71">
        <v>5050</v>
      </c>
      <c r="C72" s="118">
        <v>1345123.53</v>
      </c>
      <c r="D72" s="75">
        <v>-5.5402547162088034</v>
      </c>
      <c r="E72" s="118">
        <v>601605.89</v>
      </c>
      <c r="F72" s="50">
        <v>536107.01</v>
      </c>
      <c r="G72" s="112">
        <v>-10.887340215369235</v>
      </c>
      <c r="H72" s="157" t="s">
        <v>6</v>
      </c>
      <c r="I72" s="118">
        <v>97.242902284718696</v>
      </c>
      <c r="J72" s="50">
        <v>106.15980396039605</v>
      </c>
    </row>
    <row r="73" spans="1:10" ht="12.95" customHeight="1" x14ac:dyDescent="0.2">
      <c r="A73" s="8" t="s">
        <v>67</v>
      </c>
      <c r="B73" s="71">
        <v>2688</v>
      </c>
      <c r="C73" s="118">
        <v>1218503.55</v>
      </c>
      <c r="D73" s="75">
        <v>-4.5900792231248104</v>
      </c>
      <c r="E73" s="118">
        <v>537584.4</v>
      </c>
      <c r="F73" s="50">
        <v>615699.30000000005</v>
      </c>
      <c r="G73" s="112">
        <v>14.530722989729616</v>
      </c>
      <c r="H73" s="157" t="s">
        <v>3</v>
      </c>
      <c r="I73" s="118">
        <v>187.99307998515548</v>
      </c>
      <c r="J73" s="50">
        <v>229.05479910714288</v>
      </c>
    </row>
    <row r="74" spans="1:10" ht="12.95" customHeight="1" x14ac:dyDescent="0.2">
      <c r="A74" s="8" t="s">
        <v>68</v>
      </c>
      <c r="B74" s="71">
        <v>7387</v>
      </c>
      <c r="C74" s="118">
        <v>3173313.35</v>
      </c>
      <c r="D74" s="75">
        <v>5.7476757436466741</v>
      </c>
      <c r="E74" s="118">
        <v>973791.47</v>
      </c>
      <c r="F74" s="50">
        <v>922681.55</v>
      </c>
      <c r="G74" s="112">
        <v>-5.2485487473000632</v>
      </c>
      <c r="H74" s="157" t="s">
        <v>6</v>
      </c>
      <c r="I74" s="118">
        <v>92.655058600301388</v>
      </c>
      <c r="J74" s="50">
        <v>124.90612562609991</v>
      </c>
    </row>
    <row r="75" spans="1:10" ht="12.95" customHeight="1" x14ac:dyDescent="0.2">
      <c r="A75" s="8" t="s">
        <v>69</v>
      </c>
      <c r="B75" s="71">
        <v>1463</v>
      </c>
      <c r="C75" s="118">
        <v>366874.5</v>
      </c>
      <c r="D75" s="112" t="s">
        <v>105</v>
      </c>
      <c r="E75" s="118">
        <v>-11563.55</v>
      </c>
      <c r="F75" s="50">
        <v>67340.100000000006</v>
      </c>
      <c r="G75" s="112" t="s">
        <v>126</v>
      </c>
      <c r="H75" s="157" t="s">
        <v>3</v>
      </c>
      <c r="I75" s="118">
        <v>6.5038292305547269</v>
      </c>
      <c r="J75" s="50">
        <v>46.028776486671227</v>
      </c>
    </row>
    <row r="76" spans="1:10" ht="12.95" customHeight="1" x14ac:dyDescent="0.2">
      <c r="A76" s="8" t="s">
        <v>70</v>
      </c>
      <c r="B76" s="71">
        <v>4425</v>
      </c>
      <c r="C76" s="118">
        <v>656922.6</v>
      </c>
      <c r="D76" s="75">
        <v>9.0316927911601184</v>
      </c>
      <c r="E76" s="119">
        <v>95763.45</v>
      </c>
      <c r="F76" s="51">
        <v>189566.8</v>
      </c>
      <c r="G76" s="112">
        <v>97.95318568827669</v>
      </c>
      <c r="H76" s="157" t="s">
        <v>3</v>
      </c>
      <c r="I76" s="119">
        <v>57.327222559286248</v>
      </c>
      <c r="J76" s="51">
        <v>42.839954802259882</v>
      </c>
    </row>
    <row r="77" spans="1:10" ht="12.95" customHeight="1" x14ac:dyDescent="0.2">
      <c r="A77" s="8" t="s">
        <v>71</v>
      </c>
      <c r="B77" s="71">
        <v>2249</v>
      </c>
      <c r="C77" s="118">
        <v>261969.4</v>
      </c>
      <c r="D77" s="75">
        <v>-34.76688639347234</v>
      </c>
      <c r="E77" s="118">
        <v>144989.5</v>
      </c>
      <c r="F77" s="50">
        <v>112549.2</v>
      </c>
      <c r="G77" s="112">
        <v>-22.374240893306073</v>
      </c>
      <c r="H77" s="157" t="s">
        <v>6</v>
      </c>
      <c r="I77" s="118">
        <v>52.030862486690317</v>
      </c>
      <c r="J77" s="50">
        <v>50.044108492663405</v>
      </c>
    </row>
    <row r="78" spans="1:10" ht="12.95" customHeight="1" x14ac:dyDescent="0.2">
      <c r="A78" s="8"/>
      <c r="B78" s="71"/>
      <c r="C78" s="118"/>
      <c r="D78" s="75"/>
      <c r="E78" s="118"/>
      <c r="F78" s="50"/>
      <c r="G78" s="112"/>
      <c r="H78" s="157"/>
      <c r="I78" s="118"/>
      <c r="J78" s="50"/>
    </row>
    <row r="79" spans="1:10" ht="12.95" customHeight="1" x14ac:dyDescent="0.2">
      <c r="A79" s="32" t="s">
        <v>72</v>
      </c>
      <c r="B79" s="74">
        <v>52104</v>
      </c>
      <c r="C79" s="123">
        <v>12604460.059999999</v>
      </c>
      <c r="D79" s="124">
        <v>-1.1490472878583957</v>
      </c>
      <c r="E79" s="123">
        <v>3037393.1300000004</v>
      </c>
      <c r="F79" s="125">
        <v>3976755.8100000005</v>
      </c>
      <c r="G79" s="156">
        <v>30.9266084367551</v>
      </c>
      <c r="H79" s="157" t="s">
        <v>3</v>
      </c>
      <c r="I79" s="123">
        <v>71.280520414282023</v>
      </c>
      <c r="J79" s="125">
        <v>76.323426416397979</v>
      </c>
    </row>
    <row r="80" spans="1:10" ht="12.95" customHeight="1" x14ac:dyDescent="0.2">
      <c r="A80" s="8" t="s">
        <v>73</v>
      </c>
      <c r="B80" s="71">
        <v>2387</v>
      </c>
      <c r="C80" s="118">
        <v>576401.97</v>
      </c>
      <c r="D80" s="75">
        <v>-3.9231731380511281</v>
      </c>
      <c r="E80" s="118">
        <v>198819.20000000001</v>
      </c>
      <c r="F80" s="50">
        <v>179148.02</v>
      </c>
      <c r="G80" s="112">
        <v>-9.8940042008015432</v>
      </c>
      <c r="H80" s="157" t="s">
        <v>6</v>
      </c>
      <c r="I80" s="118">
        <v>58.986322310520379</v>
      </c>
      <c r="J80" s="50">
        <v>75.051537494763295</v>
      </c>
    </row>
    <row r="81" spans="1:10" ht="12.95" customHeight="1" x14ac:dyDescent="0.2">
      <c r="A81" s="8" t="s">
        <v>74</v>
      </c>
      <c r="B81" s="71">
        <v>1303</v>
      </c>
      <c r="C81" s="118">
        <v>394390.34</v>
      </c>
      <c r="D81" s="75">
        <v>10.265200733572332</v>
      </c>
      <c r="E81" s="118">
        <v>141414.70000000001</v>
      </c>
      <c r="F81" s="50">
        <v>134959.67999999999</v>
      </c>
      <c r="G81" s="112">
        <v>-4.5646032555314413</v>
      </c>
      <c r="H81" s="157" t="s">
        <v>6</v>
      </c>
      <c r="I81" s="118">
        <v>89.028547849988257</v>
      </c>
      <c r="J81" s="50">
        <v>103.57611665387567</v>
      </c>
    </row>
    <row r="82" spans="1:10" ht="12.95" customHeight="1" x14ac:dyDescent="0.2">
      <c r="A82" s="8" t="s">
        <v>75</v>
      </c>
      <c r="B82" s="71">
        <v>3237</v>
      </c>
      <c r="C82" s="118">
        <v>688224</v>
      </c>
      <c r="D82" s="75">
        <v>-19.896947443370706</v>
      </c>
      <c r="E82" s="118">
        <v>295348.65000000002</v>
      </c>
      <c r="F82" s="50">
        <v>191572.1</v>
      </c>
      <c r="G82" s="112">
        <v>-35.136964397839641</v>
      </c>
      <c r="H82" s="157" t="s">
        <v>6</v>
      </c>
      <c r="I82" s="118">
        <v>75.094766101796822</v>
      </c>
      <c r="J82" s="50">
        <v>59.181989496447329</v>
      </c>
    </row>
    <row r="83" spans="1:10" ht="12.95" customHeight="1" x14ac:dyDescent="0.2">
      <c r="A83" s="8" t="s">
        <v>76</v>
      </c>
      <c r="B83" s="71">
        <v>1317</v>
      </c>
      <c r="C83" s="118">
        <v>118062.9</v>
      </c>
      <c r="D83" s="75">
        <v>-5.9071200324208544</v>
      </c>
      <c r="E83" s="118">
        <v>40455.199999999997</v>
      </c>
      <c r="F83" s="50">
        <v>1695.05</v>
      </c>
      <c r="G83" s="112">
        <v>-95.810056556388304</v>
      </c>
      <c r="H83" s="157" t="s">
        <v>6</v>
      </c>
      <c r="I83" s="118">
        <v>1.9407466389857713</v>
      </c>
      <c r="J83" s="50">
        <v>1.2870539104024297</v>
      </c>
    </row>
    <row r="84" spans="1:10" ht="12.95" customHeight="1" x14ac:dyDescent="0.2">
      <c r="A84" s="8" t="s">
        <v>77</v>
      </c>
      <c r="B84" s="71">
        <v>5625</v>
      </c>
      <c r="C84" s="118">
        <v>1997637.07</v>
      </c>
      <c r="D84" s="75">
        <v>-4.0758682609067787</v>
      </c>
      <c r="E84" s="118">
        <v>668035.69999999995</v>
      </c>
      <c r="F84" s="50">
        <v>509695.64</v>
      </c>
      <c r="G84" s="112">
        <v>-23.702335069817369</v>
      </c>
      <c r="H84" s="157" t="s">
        <v>6</v>
      </c>
      <c r="I84" s="118">
        <v>124.04807941324437</v>
      </c>
      <c r="J84" s="50">
        <v>90.612558222222219</v>
      </c>
    </row>
    <row r="85" spans="1:10" ht="12.95" customHeight="1" x14ac:dyDescent="0.2">
      <c r="A85" s="8" t="s">
        <v>78</v>
      </c>
      <c r="B85" s="71">
        <v>3455</v>
      </c>
      <c r="C85" s="118">
        <v>1228846.92</v>
      </c>
      <c r="D85" s="75">
        <v>28.737000068273687</v>
      </c>
      <c r="E85" s="118">
        <v>420782.44</v>
      </c>
      <c r="F85" s="50">
        <v>515988.97</v>
      </c>
      <c r="G85" s="112">
        <v>22.626070137337461</v>
      </c>
      <c r="H85" s="157" t="s">
        <v>3</v>
      </c>
      <c r="I85" s="118">
        <v>116.19073350775447</v>
      </c>
      <c r="J85" s="50">
        <v>149.34557742402313</v>
      </c>
    </row>
    <row r="86" spans="1:10" ht="12.95" customHeight="1" x14ac:dyDescent="0.2">
      <c r="A86" s="8" t="s">
        <v>79</v>
      </c>
      <c r="B86" s="71">
        <v>2184</v>
      </c>
      <c r="C86" s="118">
        <v>380199.63</v>
      </c>
      <c r="D86" s="75">
        <v>-12.876295654143032</v>
      </c>
      <c r="E86" s="118">
        <v>286855.5</v>
      </c>
      <c r="F86" s="50">
        <v>121476.69</v>
      </c>
      <c r="G86" s="112">
        <v>-57.652305777647626</v>
      </c>
      <c r="H86" s="157" t="s">
        <v>6</v>
      </c>
      <c r="I86" s="118">
        <v>85.685411660734204</v>
      </c>
      <c r="J86" s="50">
        <v>55.621195054945055</v>
      </c>
    </row>
    <row r="87" spans="1:10" ht="12.95" customHeight="1" x14ac:dyDescent="0.2">
      <c r="A87" s="8" t="s">
        <v>80</v>
      </c>
      <c r="B87" s="71">
        <v>3263</v>
      </c>
      <c r="C87" s="118">
        <v>1385071.34</v>
      </c>
      <c r="D87" s="75">
        <v>38.60770081732803</v>
      </c>
      <c r="E87" s="118">
        <v>165797.95000000001</v>
      </c>
      <c r="F87" s="50">
        <v>358656.05</v>
      </c>
      <c r="G87" s="112" t="s">
        <v>105</v>
      </c>
      <c r="H87" s="157" t="s">
        <v>3</v>
      </c>
      <c r="I87" s="118">
        <v>82.929419724608195</v>
      </c>
      <c r="J87" s="50">
        <v>109.91604351823474</v>
      </c>
    </row>
    <row r="88" spans="1:10" ht="12.95" customHeight="1" x14ac:dyDescent="0.2">
      <c r="A88" s="8" t="s">
        <v>81</v>
      </c>
      <c r="B88" s="71">
        <v>1896</v>
      </c>
      <c r="C88" s="119">
        <v>467895.95</v>
      </c>
      <c r="D88" s="76">
        <v>11.139444511744689</v>
      </c>
      <c r="E88" s="119">
        <v>114718.85</v>
      </c>
      <c r="F88" s="51">
        <v>126372.75</v>
      </c>
      <c r="G88" s="53">
        <v>10.158661806669089</v>
      </c>
      <c r="H88" s="157" t="s">
        <v>3</v>
      </c>
      <c r="I88" s="119">
        <v>32.811023346832769</v>
      </c>
      <c r="J88" s="51">
        <v>66.652294303797461</v>
      </c>
    </row>
    <row r="89" spans="1:10" ht="12.95" customHeight="1" x14ac:dyDescent="0.2">
      <c r="A89" s="8" t="s">
        <v>82</v>
      </c>
      <c r="B89" s="71">
        <v>618</v>
      </c>
      <c r="C89" s="119">
        <v>10804.5</v>
      </c>
      <c r="D89" s="112" t="s">
        <v>127</v>
      </c>
      <c r="E89" s="119">
        <v>0</v>
      </c>
      <c r="F89" s="51">
        <v>10804.5</v>
      </c>
      <c r="G89" s="112" t="s">
        <v>127</v>
      </c>
      <c r="H89" s="157" t="s">
        <v>3</v>
      </c>
      <c r="I89" s="119">
        <v>6.5978792810304778</v>
      </c>
      <c r="J89" s="51">
        <v>17.483009708737864</v>
      </c>
    </row>
    <row r="90" spans="1:10" ht="12.95" customHeight="1" x14ac:dyDescent="0.2">
      <c r="A90" s="8" t="s">
        <v>83</v>
      </c>
      <c r="B90" s="71">
        <v>3356</v>
      </c>
      <c r="C90" s="118">
        <v>834590.25</v>
      </c>
      <c r="D90" s="75">
        <v>-5.5944002550089582</v>
      </c>
      <c r="E90" s="118">
        <v>187106.1</v>
      </c>
      <c r="F90" s="50">
        <v>365057.85</v>
      </c>
      <c r="G90" s="112">
        <v>95.107401629342903</v>
      </c>
      <c r="H90" s="157" t="s">
        <v>3</v>
      </c>
      <c r="I90" s="118">
        <v>97.308175432381148</v>
      </c>
      <c r="J90" s="50">
        <v>108.77766686531585</v>
      </c>
    </row>
    <row r="91" spans="1:10" ht="12.95" customHeight="1" x14ac:dyDescent="0.2">
      <c r="A91" s="8" t="s">
        <v>84</v>
      </c>
      <c r="B91" s="71">
        <v>2710</v>
      </c>
      <c r="C91" s="118">
        <v>498946.2</v>
      </c>
      <c r="D91" s="75">
        <v>-0.99114777325123304</v>
      </c>
      <c r="E91" s="118">
        <v>161999.15</v>
      </c>
      <c r="F91" s="50">
        <v>204472.45</v>
      </c>
      <c r="G91" s="112">
        <v>26.218223984508569</v>
      </c>
      <c r="H91" s="157" t="s">
        <v>3</v>
      </c>
      <c r="I91" s="118">
        <v>87.415084761972409</v>
      </c>
      <c r="J91" s="50">
        <v>75.451088560885609</v>
      </c>
    </row>
    <row r="92" spans="1:10" ht="12.95" customHeight="1" x14ac:dyDescent="0.2">
      <c r="A92" s="8" t="s">
        <v>85</v>
      </c>
      <c r="B92" s="71">
        <v>823</v>
      </c>
      <c r="C92" s="118">
        <v>80545.2</v>
      </c>
      <c r="D92" s="75">
        <v>61.446874699336142</v>
      </c>
      <c r="E92" s="118">
        <v>19100.849999999999</v>
      </c>
      <c r="F92" s="50">
        <v>26524.5</v>
      </c>
      <c r="G92" s="112">
        <v>38.865547868288594</v>
      </c>
      <c r="H92" s="157" t="s">
        <v>3</v>
      </c>
      <c r="I92" s="118">
        <v>49.52329516887464</v>
      </c>
      <c r="J92" s="50">
        <v>32.229040097205349</v>
      </c>
    </row>
    <row r="93" spans="1:10" ht="12.95" customHeight="1" x14ac:dyDescent="0.2">
      <c r="A93" s="8" t="s">
        <v>86</v>
      </c>
      <c r="B93" s="71">
        <v>3607</v>
      </c>
      <c r="C93" s="118">
        <v>1397291.04</v>
      </c>
      <c r="D93" s="75">
        <v>-23.621193543234398</v>
      </c>
      <c r="E93" s="118">
        <v>103565.33</v>
      </c>
      <c r="F93" s="50">
        <v>333059.67</v>
      </c>
      <c r="G93" s="112" t="s">
        <v>105</v>
      </c>
      <c r="H93" s="157" t="s">
        <v>3</v>
      </c>
      <c r="I93" s="118">
        <v>62.805625166753657</v>
      </c>
      <c r="J93" s="50">
        <v>92.337030773495982</v>
      </c>
    </row>
    <row r="94" spans="1:10" ht="12.95" customHeight="1" x14ac:dyDescent="0.2">
      <c r="A94" s="8" t="s">
        <v>87</v>
      </c>
      <c r="B94" s="71">
        <v>10809</v>
      </c>
      <c r="C94" s="118">
        <v>1631007.75</v>
      </c>
      <c r="D94" s="75">
        <v>6.6368122060452617</v>
      </c>
      <c r="E94" s="118">
        <v>169965.83</v>
      </c>
      <c r="F94" s="50">
        <v>560655.18999999994</v>
      </c>
      <c r="G94" s="112" t="s">
        <v>105</v>
      </c>
      <c r="H94" s="157" t="s">
        <v>3</v>
      </c>
      <c r="I94" s="118">
        <v>46.686549976708001</v>
      </c>
      <c r="J94" s="50">
        <v>51.869293181607915</v>
      </c>
    </row>
    <row r="95" spans="1:10" ht="12.95" customHeight="1" x14ac:dyDescent="0.2">
      <c r="A95" s="8" t="s">
        <v>88</v>
      </c>
      <c r="B95" s="71">
        <v>2253</v>
      </c>
      <c r="C95" s="118">
        <v>478178.65</v>
      </c>
      <c r="D95" s="80">
        <v>0.74473317697467678</v>
      </c>
      <c r="E95" s="118">
        <v>168072.37</v>
      </c>
      <c r="F95" s="50">
        <v>212933.1</v>
      </c>
      <c r="G95" s="112">
        <v>26.691317555645821</v>
      </c>
      <c r="H95" s="157" t="s">
        <v>3</v>
      </c>
      <c r="I95" s="118">
        <v>75.485133872901017</v>
      </c>
      <c r="J95" s="50">
        <v>94.510918774966711</v>
      </c>
    </row>
    <row r="96" spans="1:10" ht="12.95" customHeight="1" x14ac:dyDescent="0.2">
      <c r="A96" s="8" t="s">
        <v>89</v>
      </c>
      <c r="B96" s="71">
        <v>1097</v>
      </c>
      <c r="C96" s="118">
        <v>129954.75</v>
      </c>
      <c r="D96" s="75">
        <v>-57.626440265246501</v>
      </c>
      <c r="E96" s="118">
        <v>-87243.3</v>
      </c>
      <c r="F96" s="50">
        <v>42408.65</v>
      </c>
      <c r="G96" s="112" t="s">
        <v>126</v>
      </c>
      <c r="H96" s="157" t="s">
        <v>3</v>
      </c>
      <c r="I96" s="118">
        <v>21.426867610609673</v>
      </c>
      <c r="J96" s="50">
        <v>38.658751139471285</v>
      </c>
    </row>
    <row r="97" spans="1:10" ht="12.95" customHeight="1" x14ac:dyDescent="0.2">
      <c r="A97" s="8" t="s">
        <v>90</v>
      </c>
      <c r="B97" s="71">
        <v>2164</v>
      </c>
      <c r="C97" s="118">
        <v>306411.59999999998</v>
      </c>
      <c r="D97" s="75">
        <v>-9.0391450834535814</v>
      </c>
      <c r="E97" s="118">
        <v>-17401.39</v>
      </c>
      <c r="F97" s="50">
        <v>81274.95</v>
      </c>
      <c r="G97" s="112" t="s">
        <v>126</v>
      </c>
      <c r="H97" s="157" t="s">
        <v>3</v>
      </c>
      <c r="I97" s="118">
        <v>25.93898236769105</v>
      </c>
      <c r="J97" s="50">
        <v>37.557740295748616</v>
      </c>
    </row>
    <row r="98" spans="1:10" ht="12.95" customHeight="1" x14ac:dyDescent="0.2"/>
    <row r="99" spans="1:10" x14ac:dyDescent="0.2">
      <c r="A99" s="8" t="s">
        <v>128</v>
      </c>
    </row>
    <row r="101" spans="1:10" ht="28.5" customHeight="1" x14ac:dyDescent="0.2">
      <c r="A101" s="193" t="s">
        <v>129</v>
      </c>
      <c r="B101" s="194"/>
      <c r="C101" s="194"/>
      <c r="D101" s="194"/>
      <c r="E101" s="194"/>
      <c r="F101" s="194"/>
      <c r="G101" s="194"/>
      <c r="H101" s="194"/>
      <c r="I101" s="194"/>
      <c r="J101" s="194"/>
    </row>
    <row r="102" spans="1:10" ht="13.5" customHeight="1" x14ac:dyDescent="0.2">
      <c r="A102" s="8" t="s">
        <v>130</v>
      </c>
    </row>
    <row r="103" spans="1:10" x14ac:dyDescent="0.2"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3.5" customHeight="1" x14ac:dyDescent="0.2">
      <c r="A104" s="126" t="s">
        <v>131</v>
      </c>
    </row>
    <row r="105" spans="1:10" ht="13.5" customHeight="1" x14ac:dyDescent="0.2">
      <c r="A105" s="127" t="s">
        <v>132</v>
      </c>
    </row>
    <row r="106" spans="1:10" ht="13.5" customHeight="1" x14ac:dyDescent="0.2">
      <c r="A106" s="128" t="s">
        <v>133</v>
      </c>
    </row>
    <row r="107" spans="1:10" ht="13.5" customHeight="1" x14ac:dyDescent="0.2">
      <c r="A107" s="126" t="s">
        <v>134</v>
      </c>
    </row>
    <row r="108" spans="1:10" ht="13.5" customHeight="1" x14ac:dyDescent="0.2">
      <c r="A108" s="58" t="s">
        <v>135</v>
      </c>
    </row>
    <row r="109" spans="1:10" ht="27" customHeight="1" x14ac:dyDescent="0.2"/>
    <row r="110" spans="1:10" x14ac:dyDescent="0.2">
      <c r="A110" s="129" t="s">
        <v>136</v>
      </c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  <row r="116" spans="2:4" x14ac:dyDescent="0.2">
      <c r="B116" s="81"/>
      <c r="C116" s="81"/>
      <c r="D116" s="81"/>
    </row>
  </sheetData>
  <mergeCells count="5">
    <mergeCell ref="C3:G3"/>
    <mergeCell ref="I3:J3"/>
    <mergeCell ref="C4:D4"/>
    <mergeCell ref="E4:H4"/>
    <mergeCell ref="A101:J101"/>
  </mergeCells>
  <pageMargins left="0.7" right="0.7" top="1.1875" bottom="0.78740157499999996" header="0.3" footer="0.3"/>
  <pageSetup paperSize="9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115"/>
  <sheetViews>
    <sheetView zoomScaleNormal="100" workbookViewId="0"/>
  </sheetViews>
  <sheetFormatPr baseColWidth="10" defaultRowHeight="14.25" x14ac:dyDescent="0.2"/>
  <cols>
    <col min="1" max="1" width="18.37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9" width="11.5" customWidth="1"/>
    <col min="10" max="10" width="9.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1" ht="20.100000000000001" customHeight="1" x14ac:dyDescent="0.2">
      <c r="A1" s="32" t="s">
        <v>137</v>
      </c>
      <c r="F1" s="132"/>
    </row>
    <row r="2" spans="1:11" ht="12.75" customHeight="1" x14ac:dyDescent="0.2">
      <c r="A2" s="8" t="s">
        <v>138</v>
      </c>
      <c r="C2" s="133"/>
      <c r="D2" s="133"/>
      <c r="E2" s="134"/>
      <c r="F2" s="132"/>
      <c r="G2" s="135"/>
      <c r="H2" s="136"/>
      <c r="I2" s="134"/>
      <c r="J2" s="133"/>
    </row>
    <row r="3" spans="1:11" ht="28.5" customHeight="1" x14ac:dyDescent="0.2">
      <c r="A3" s="137"/>
      <c r="B3" s="138"/>
      <c r="C3" s="188" t="s">
        <v>117</v>
      </c>
      <c r="D3" s="188"/>
      <c r="E3" s="188"/>
      <c r="F3" s="188"/>
      <c r="G3" s="188"/>
      <c r="H3" s="139"/>
      <c r="I3" s="189" t="s">
        <v>118</v>
      </c>
      <c r="J3" s="188"/>
    </row>
    <row r="4" spans="1:11" ht="25.5" customHeight="1" x14ac:dyDescent="0.2">
      <c r="A4" s="137"/>
      <c r="B4" s="138"/>
      <c r="C4" s="190" t="s">
        <v>119</v>
      </c>
      <c r="D4" s="190"/>
      <c r="E4" s="191" t="s">
        <v>120</v>
      </c>
      <c r="F4" s="190"/>
      <c r="G4" s="190"/>
      <c r="H4" s="192"/>
      <c r="I4" s="140" t="s">
        <v>139</v>
      </c>
      <c r="J4" s="141">
        <v>2012</v>
      </c>
    </row>
    <row r="5" spans="1:11" ht="49.5" customHeight="1" x14ac:dyDescent="0.2">
      <c r="A5" s="130" t="s">
        <v>0</v>
      </c>
      <c r="B5" s="142" t="s">
        <v>140</v>
      </c>
      <c r="C5" s="141" t="s">
        <v>125</v>
      </c>
      <c r="D5" s="144" t="s">
        <v>1</v>
      </c>
      <c r="E5" s="140" t="s">
        <v>124</v>
      </c>
      <c r="F5" s="144" t="s">
        <v>141</v>
      </c>
      <c r="G5" s="144" t="s">
        <v>1</v>
      </c>
      <c r="H5" s="145"/>
      <c r="I5" s="146" t="s">
        <v>125</v>
      </c>
      <c r="J5" s="143" t="s">
        <v>125</v>
      </c>
    </row>
    <row r="6" spans="1:11" x14ac:dyDescent="0.2">
      <c r="B6" s="8"/>
      <c r="C6" s="147"/>
      <c r="D6" s="148"/>
      <c r="E6" s="149"/>
      <c r="F6" s="150"/>
      <c r="G6" s="151"/>
      <c r="H6" s="152"/>
      <c r="I6" s="149"/>
      <c r="J6" s="153"/>
    </row>
    <row r="7" spans="1:11" ht="12.95" customHeight="1" x14ac:dyDescent="0.2">
      <c r="A7" s="32" t="s">
        <v>2</v>
      </c>
      <c r="B7" s="74">
        <v>254528</v>
      </c>
      <c r="C7" s="154">
        <v>89565665.850000009</v>
      </c>
      <c r="D7" s="155">
        <v>3.6152204869613014</v>
      </c>
      <c r="E7" s="154">
        <v>23159732.899999999</v>
      </c>
      <c r="F7" s="74">
        <v>28354131.18</v>
      </c>
      <c r="G7" s="156">
        <v>22.428575935778603</v>
      </c>
      <c r="H7" s="157" t="s">
        <v>3</v>
      </c>
      <c r="I7" s="154">
        <v>88.709639175663511</v>
      </c>
      <c r="J7" s="74">
        <v>111.39886841526275</v>
      </c>
      <c r="K7" s="79"/>
    </row>
    <row r="8" spans="1:11" ht="12.95" customHeight="1" x14ac:dyDescent="0.2">
      <c r="A8" s="8"/>
      <c r="B8" s="71"/>
      <c r="C8" s="158"/>
      <c r="D8" s="159"/>
      <c r="E8" s="158"/>
      <c r="F8" s="71"/>
      <c r="G8" s="112"/>
      <c r="H8" s="114"/>
      <c r="I8" s="158"/>
      <c r="J8" s="71"/>
      <c r="K8" s="79"/>
    </row>
    <row r="9" spans="1:11" ht="12.95" customHeight="1" x14ac:dyDescent="0.2">
      <c r="A9" s="32" t="s">
        <v>4</v>
      </c>
      <c r="B9" s="74">
        <v>52894</v>
      </c>
      <c r="C9" s="115">
        <v>18899449.460000001</v>
      </c>
      <c r="D9" s="116">
        <v>3.7870920261048546</v>
      </c>
      <c r="E9" s="115">
        <v>5354072.01</v>
      </c>
      <c r="F9" s="117">
        <v>6231206.7999999989</v>
      </c>
      <c r="G9" s="156">
        <v>16.382573644167309</v>
      </c>
      <c r="H9" s="157" t="s">
        <v>3</v>
      </c>
      <c r="I9" s="115">
        <v>93.208792508591202</v>
      </c>
      <c r="J9" s="117">
        <v>117.80555072408967</v>
      </c>
    </row>
    <row r="10" spans="1:11" ht="12.95" customHeight="1" x14ac:dyDescent="0.2">
      <c r="A10" s="8" t="s">
        <v>5</v>
      </c>
      <c r="B10" s="71">
        <v>12503</v>
      </c>
      <c r="C10" s="118">
        <v>3899097.13</v>
      </c>
      <c r="D10" s="75">
        <v>-0.94256983047767973</v>
      </c>
      <c r="E10" s="118">
        <v>1815953.58</v>
      </c>
      <c r="F10" s="50">
        <v>1877221.9</v>
      </c>
      <c r="G10" s="112">
        <v>3.373892409738799</v>
      </c>
      <c r="H10" s="157" t="s">
        <v>3</v>
      </c>
      <c r="I10" s="118">
        <v>112.07569035579957</v>
      </c>
      <c r="J10" s="50">
        <v>150.14171798768294</v>
      </c>
    </row>
    <row r="11" spans="1:11" ht="12.95" customHeight="1" x14ac:dyDescent="0.2">
      <c r="A11" s="8" t="s">
        <v>7</v>
      </c>
      <c r="B11" s="71">
        <v>13884</v>
      </c>
      <c r="C11" s="118">
        <v>7497817.5999999996</v>
      </c>
      <c r="D11" s="75">
        <v>9.3754330248537521</v>
      </c>
      <c r="E11" s="118">
        <v>2292176.77</v>
      </c>
      <c r="F11" s="50">
        <v>2895683.94</v>
      </c>
      <c r="G11" s="112">
        <v>26.328997741304217</v>
      </c>
      <c r="H11" s="157" t="s">
        <v>3</v>
      </c>
      <c r="I11" s="118">
        <v>162.20159103663605</v>
      </c>
      <c r="J11" s="50">
        <v>208.56265773552289</v>
      </c>
    </row>
    <row r="12" spans="1:11" ht="12.95" customHeight="1" x14ac:dyDescent="0.2">
      <c r="A12" s="8" t="s">
        <v>8</v>
      </c>
      <c r="B12" s="71">
        <v>660</v>
      </c>
      <c r="C12" s="119">
        <v>118886.95</v>
      </c>
      <c r="D12" s="76">
        <v>34.933130400684156</v>
      </c>
      <c r="E12" s="118">
        <v>1154.55</v>
      </c>
      <c r="F12" s="50">
        <v>-11253.5</v>
      </c>
      <c r="G12" s="112" t="s">
        <v>126</v>
      </c>
      <c r="H12" s="157" t="s">
        <v>6</v>
      </c>
      <c r="I12" s="118">
        <v>-17.307425735375354</v>
      </c>
      <c r="J12" s="50">
        <v>-17.050757575757576</v>
      </c>
    </row>
    <row r="13" spans="1:11" ht="12.95" customHeight="1" x14ac:dyDescent="0.2">
      <c r="A13" s="8" t="s">
        <v>9</v>
      </c>
      <c r="B13" s="71">
        <v>4313</v>
      </c>
      <c r="C13" s="118">
        <v>631795.30000000005</v>
      </c>
      <c r="D13" s="75">
        <v>0.9571747760185767</v>
      </c>
      <c r="E13" s="118">
        <v>93895.8</v>
      </c>
      <c r="F13" s="50">
        <v>228013</v>
      </c>
      <c r="G13" s="112" t="s">
        <v>105</v>
      </c>
      <c r="H13" s="157" t="s">
        <v>3</v>
      </c>
      <c r="I13" s="118">
        <v>50.115341682323532</v>
      </c>
      <c r="J13" s="50">
        <v>52.866450266635752</v>
      </c>
    </row>
    <row r="14" spans="1:11" ht="12.95" customHeight="1" x14ac:dyDescent="0.2">
      <c r="A14" s="8" t="s">
        <v>10</v>
      </c>
      <c r="B14" s="71">
        <v>1218</v>
      </c>
      <c r="C14" s="118">
        <v>354895.2</v>
      </c>
      <c r="D14" s="112">
        <v>29.52549741529451</v>
      </c>
      <c r="E14" s="118">
        <v>189319.2</v>
      </c>
      <c r="F14" s="50">
        <v>154349.1</v>
      </c>
      <c r="G14" s="112">
        <v>-18.471502098043945</v>
      </c>
      <c r="H14" s="157" t="s">
        <v>6</v>
      </c>
      <c r="I14" s="118">
        <v>98.785951791806383</v>
      </c>
      <c r="J14" s="50">
        <v>126.72339901477832</v>
      </c>
    </row>
    <row r="15" spans="1:11" ht="12.95" customHeight="1" x14ac:dyDescent="0.2">
      <c r="A15" s="8" t="s">
        <v>11</v>
      </c>
      <c r="B15" s="71">
        <v>2579</v>
      </c>
      <c r="C15" s="118">
        <v>517276</v>
      </c>
      <c r="D15" s="75">
        <v>23.637028534278713</v>
      </c>
      <c r="E15" s="118">
        <v>150208.20000000001</v>
      </c>
      <c r="F15" s="50">
        <v>208989.75</v>
      </c>
      <c r="G15" s="112">
        <v>39.133382864583943</v>
      </c>
      <c r="H15" s="157" t="s">
        <v>3</v>
      </c>
      <c r="I15" s="118">
        <v>47.912308690730207</v>
      </c>
      <c r="J15" s="50">
        <v>81.035188057386577</v>
      </c>
    </row>
    <row r="16" spans="1:11" ht="12.95" customHeight="1" x14ac:dyDescent="0.2">
      <c r="A16" s="8" t="s">
        <v>12</v>
      </c>
      <c r="B16" s="71">
        <v>1007</v>
      </c>
      <c r="C16" s="118">
        <v>98288.75</v>
      </c>
      <c r="D16" s="75">
        <v>-22.897843245846762</v>
      </c>
      <c r="E16" s="118">
        <v>30948.02</v>
      </c>
      <c r="F16" s="50">
        <v>46248.34</v>
      </c>
      <c r="G16" s="112">
        <v>49.438768619123287</v>
      </c>
      <c r="H16" s="157" t="s">
        <v>3</v>
      </c>
      <c r="I16" s="118">
        <v>28.662591907417617</v>
      </c>
      <c r="J16" s="50">
        <v>45.926852035749747</v>
      </c>
    </row>
    <row r="17" spans="1:10" ht="12.95" customHeight="1" x14ac:dyDescent="0.2">
      <c r="A17" s="8" t="s">
        <v>13</v>
      </c>
      <c r="B17" s="71">
        <v>2888</v>
      </c>
      <c r="C17" s="118">
        <v>158447.65</v>
      </c>
      <c r="D17" s="75">
        <v>5.1612541832001924</v>
      </c>
      <c r="E17" s="118">
        <v>-54761.95</v>
      </c>
      <c r="F17" s="50">
        <v>41456.25</v>
      </c>
      <c r="G17" s="112" t="s">
        <v>126</v>
      </c>
      <c r="H17" s="157" t="s">
        <v>3</v>
      </c>
      <c r="I17" s="118">
        <v>8.0211346872966836</v>
      </c>
      <c r="J17" s="50">
        <v>14.354657202216066</v>
      </c>
    </row>
    <row r="18" spans="1:10" ht="12.95" customHeight="1" x14ac:dyDescent="0.2">
      <c r="A18" s="8" t="s">
        <v>14</v>
      </c>
      <c r="B18" s="71">
        <v>10254</v>
      </c>
      <c r="C18" s="118">
        <v>4778463.29</v>
      </c>
      <c r="D18" s="75">
        <v>-5.507787806001641</v>
      </c>
      <c r="E18" s="118">
        <v>677592.64</v>
      </c>
      <c r="F18" s="50">
        <v>533985.32999999996</v>
      </c>
      <c r="G18" s="112">
        <v>-21.19375293096455</v>
      </c>
      <c r="H18" s="157" t="s">
        <v>6</v>
      </c>
      <c r="I18" s="118">
        <v>51.770843379829955</v>
      </c>
      <c r="J18" s="50">
        <v>52.075807489760088</v>
      </c>
    </row>
    <row r="19" spans="1:10" ht="12.95" customHeight="1" x14ac:dyDescent="0.2">
      <c r="A19" s="8" t="s">
        <v>15</v>
      </c>
      <c r="B19" s="71">
        <v>1329</v>
      </c>
      <c r="C19" s="118">
        <v>436464.35</v>
      </c>
      <c r="D19" s="75">
        <v>66.986517558928284</v>
      </c>
      <c r="E19" s="118">
        <v>594.20000000000437</v>
      </c>
      <c r="F19" s="50">
        <v>62614</v>
      </c>
      <c r="G19" s="112" t="s">
        <v>105</v>
      </c>
      <c r="H19" s="157" t="s">
        <v>3</v>
      </c>
      <c r="I19" s="118">
        <v>49.781477774972252</v>
      </c>
      <c r="J19" s="50">
        <v>47.113619262603464</v>
      </c>
    </row>
    <row r="20" spans="1:10" ht="12.95" customHeight="1" x14ac:dyDescent="0.2">
      <c r="A20" s="8" t="s">
        <v>16</v>
      </c>
      <c r="B20" s="71">
        <v>506</v>
      </c>
      <c r="C20" s="118">
        <v>142356.25</v>
      </c>
      <c r="D20" s="75">
        <v>0.69831409350209483</v>
      </c>
      <c r="E20" s="118">
        <v>39265.449999999997</v>
      </c>
      <c r="F20" s="50">
        <v>48275.85</v>
      </c>
      <c r="G20" s="112">
        <v>22.947400322675549</v>
      </c>
      <c r="H20" s="157" t="s">
        <v>3</v>
      </c>
      <c r="I20" s="118">
        <v>76.523117824414015</v>
      </c>
      <c r="J20" s="50">
        <v>95.406818181818181</v>
      </c>
    </row>
    <row r="21" spans="1:10" ht="12.95" customHeight="1" x14ac:dyDescent="0.2">
      <c r="A21" s="8" t="s">
        <v>17</v>
      </c>
      <c r="B21" s="71">
        <v>1753</v>
      </c>
      <c r="C21" s="119">
        <v>265660.99</v>
      </c>
      <c r="D21" s="76">
        <v>-3.1592720750999503</v>
      </c>
      <c r="E21" s="119">
        <v>117725.55</v>
      </c>
      <c r="F21" s="51">
        <v>145622.84</v>
      </c>
      <c r="G21" s="112">
        <v>23.696886529729522</v>
      </c>
      <c r="H21" s="157" t="s">
        <v>3</v>
      </c>
      <c r="I21" s="119">
        <v>82.163065815051098</v>
      </c>
      <c r="J21" s="51">
        <v>83.070644609241299</v>
      </c>
    </row>
    <row r="22" spans="1:10" ht="12.95" customHeight="1" x14ac:dyDescent="0.2">
      <c r="A22" s="8"/>
      <c r="B22" s="71"/>
      <c r="C22" s="119"/>
      <c r="D22" s="76"/>
      <c r="E22" s="119"/>
      <c r="F22" s="51"/>
      <c r="G22" s="112"/>
      <c r="H22" s="157"/>
      <c r="I22" s="119"/>
      <c r="J22" s="51"/>
    </row>
    <row r="23" spans="1:10" ht="12.95" customHeight="1" x14ac:dyDescent="0.2">
      <c r="A23" s="32" t="s">
        <v>18</v>
      </c>
      <c r="B23" s="74">
        <v>62950</v>
      </c>
      <c r="C23" s="120">
        <v>26367896.68</v>
      </c>
      <c r="D23" s="121">
        <v>1.2996047990654347</v>
      </c>
      <c r="E23" s="120">
        <v>6932949.4500000002</v>
      </c>
      <c r="F23" s="122">
        <v>8283961.7799999993</v>
      </c>
      <c r="G23" s="156">
        <v>19.486833702501592</v>
      </c>
      <c r="H23" s="157" t="s">
        <v>3</v>
      </c>
      <c r="I23" s="120">
        <v>106.34303919128902</v>
      </c>
      <c r="J23" s="122">
        <v>131.59589801429706</v>
      </c>
    </row>
    <row r="24" spans="1:10" ht="12.95" customHeight="1" x14ac:dyDescent="0.2">
      <c r="A24" s="8" t="s">
        <v>19</v>
      </c>
      <c r="B24" s="71">
        <v>1712</v>
      </c>
      <c r="C24" s="119">
        <v>581329.52</v>
      </c>
      <c r="D24" s="76">
        <v>33.396351284492539</v>
      </c>
      <c r="E24" s="119">
        <v>112250.92</v>
      </c>
      <c r="F24" s="51">
        <v>167643.42000000001</v>
      </c>
      <c r="G24" s="112">
        <v>49.347034304930439</v>
      </c>
      <c r="H24" s="157" t="s">
        <v>3</v>
      </c>
      <c r="I24" s="119">
        <v>59.560226231934806</v>
      </c>
      <c r="J24" s="51">
        <v>97.922558411214965</v>
      </c>
    </row>
    <row r="25" spans="1:10" ht="12.95" customHeight="1" x14ac:dyDescent="0.2">
      <c r="A25" s="8" t="s">
        <v>20</v>
      </c>
      <c r="B25" s="71">
        <v>858</v>
      </c>
      <c r="C25" s="118">
        <v>401994.12</v>
      </c>
      <c r="D25" s="75">
        <v>11.854340590652978</v>
      </c>
      <c r="E25" s="118">
        <v>16486.57</v>
      </c>
      <c r="F25" s="50">
        <v>135623.51999999999</v>
      </c>
      <c r="G25" s="112" t="s">
        <v>105</v>
      </c>
      <c r="H25" s="157" t="s">
        <v>3</v>
      </c>
      <c r="I25" s="118">
        <v>76.954798229123128</v>
      </c>
      <c r="J25" s="50">
        <v>158.06937062937061</v>
      </c>
    </row>
    <row r="26" spans="1:10" ht="12.95" customHeight="1" x14ac:dyDescent="0.2">
      <c r="A26" s="8" t="s">
        <v>22</v>
      </c>
      <c r="B26" s="71">
        <v>3513</v>
      </c>
      <c r="C26" s="118">
        <v>1502603.35</v>
      </c>
      <c r="D26" s="75">
        <v>1.0752727591816447</v>
      </c>
      <c r="E26" s="118">
        <v>452237.35</v>
      </c>
      <c r="F26" s="50">
        <v>650252.64</v>
      </c>
      <c r="G26" s="112">
        <v>43.785700141750809</v>
      </c>
      <c r="H26" s="157" t="s">
        <v>3</v>
      </c>
      <c r="I26" s="118">
        <v>130.71671718011797</v>
      </c>
      <c r="J26" s="50">
        <v>185.09895815542271</v>
      </c>
    </row>
    <row r="27" spans="1:10" ht="12.95" customHeight="1" x14ac:dyDescent="0.2">
      <c r="A27" s="8" t="s">
        <v>23</v>
      </c>
      <c r="B27" s="71">
        <v>1637</v>
      </c>
      <c r="C27" s="118">
        <v>695661.62</v>
      </c>
      <c r="D27" s="75">
        <v>-0.46121751074926776</v>
      </c>
      <c r="E27" s="118">
        <v>176342</v>
      </c>
      <c r="F27" s="50">
        <v>209864.8</v>
      </c>
      <c r="G27" s="112">
        <v>19.010105363441497</v>
      </c>
      <c r="H27" s="157" t="s">
        <v>3</v>
      </c>
      <c r="I27" s="118">
        <v>79.288144258540825</v>
      </c>
      <c r="J27" s="50">
        <v>128.20085522296884</v>
      </c>
    </row>
    <row r="28" spans="1:10" ht="12.95" customHeight="1" x14ac:dyDescent="0.2">
      <c r="A28" s="8" t="s">
        <v>24</v>
      </c>
      <c r="B28" s="71">
        <v>2536</v>
      </c>
      <c r="C28" s="118">
        <v>848099.85</v>
      </c>
      <c r="D28" s="75">
        <v>11.1591426051731</v>
      </c>
      <c r="E28" s="118">
        <v>341956.88</v>
      </c>
      <c r="F28" s="50">
        <v>333080.5</v>
      </c>
      <c r="G28" s="112">
        <v>-2.59576002681976</v>
      </c>
      <c r="H28" s="157" t="s">
        <v>6</v>
      </c>
      <c r="I28" s="118">
        <v>110.16340812800918</v>
      </c>
      <c r="J28" s="50">
        <v>131.34089116719244</v>
      </c>
    </row>
    <row r="29" spans="1:10" ht="12.95" customHeight="1" x14ac:dyDescent="0.2">
      <c r="A29" s="8" t="s">
        <v>25</v>
      </c>
      <c r="B29" s="71">
        <v>23948</v>
      </c>
      <c r="C29" s="118">
        <v>13922044.390000001</v>
      </c>
      <c r="D29" s="75">
        <v>4.5437901662726876</v>
      </c>
      <c r="E29" s="118">
        <v>3573712.42</v>
      </c>
      <c r="F29" s="50">
        <v>4868869.95</v>
      </c>
      <c r="G29" s="112">
        <v>36.241235381777038</v>
      </c>
      <c r="H29" s="157" t="s">
        <v>3</v>
      </c>
      <c r="I29" s="118">
        <v>159.39490606534622</v>
      </c>
      <c r="J29" s="50">
        <v>203.31008643728077</v>
      </c>
    </row>
    <row r="30" spans="1:10" ht="12.95" customHeight="1" x14ac:dyDescent="0.2">
      <c r="A30" s="8" t="s">
        <v>26</v>
      </c>
      <c r="B30" s="71">
        <v>3492</v>
      </c>
      <c r="C30" s="118">
        <v>569522.55000000005</v>
      </c>
      <c r="D30" s="75">
        <v>-37.053055707221525</v>
      </c>
      <c r="E30" s="118">
        <v>236265.75</v>
      </c>
      <c r="F30" s="50">
        <v>272777.34999999998</v>
      </c>
      <c r="G30" s="112">
        <v>15.453615261628052</v>
      </c>
      <c r="H30" s="157" t="s">
        <v>3</v>
      </c>
      <c r="I30" s="118">
        <v>48.193413954564868</v>
      </c>
      <c r="J30" s="50">
        <v>78.114934135166081</v>
      </c>
    </row>
    <row r="31" spans="1:10" ht="12.95" customHeight="1" x14ac:dyDescent="0.2">
      <c r="A31" s="8" t="s">
        <v>27</v>
      </c>
      <c r="B31" s="71">
        <v>959</v>
      </c>
      <c r="C31" s="118">
        <v>311865.34999999998</v>
      </c>
      <c r="D31" s="75">
        <v>-6.656876372317333</v>
      </c>
      <c r="E31" s="118">
        <v>16002.3</v>
      </c>
      <c r="F31" s="50">
        <v>48207.85</v>
      </c>
      <c r="G31" s="112" t="s">
        <v>105</v>
      </c>
      <c r="H31" s="157" t="s">
        <v>3</v>
      </c>
      <c r="I31" s="118">
        <v>55.103509997151868</v>
      </c>
      <c r="J31" s="50">
        <v>50.268873826903025</v>
      </c>
    </row>
    <row r="32" spans="1:10" ht="12.95" customHeight="1" x14ac:dyDescent="0.2">
      <c r="A32" s="8" t="s">
        <v>28</v>
      </c>
      <c r="B32" s="71">
        <v>1471</v>
      </c>
      <c r="C32" s="118">
        <v>556904.4</v>
      </c>
      <c r="D32" s="75">
        <v>21.031837706911418</v>
      </c>
      <c r="E32" s="118">
        <v>57202.03</v>
      </c>
      <c r="F32" s="50">
        <v>120631.53</v>
      </c>
      <c r="G32" s="112" t="s">
        <v>105</v>
      </c>
      <c r="H32" s="157" t="s">
        <v>3</v>
      </c>
      <c r="I32" s="118">
        <v>61.197130472278261</v>
      </c>
      <c r="J32" s="50">
        <v>82.006478585995922</v>
      </c>
    </row>
    <row r="33" spans="1:10" ht="12.95" customHeight="1" x14ac:dyDescent="0.2">
      <c r="A33" s="8" t="s">
        <v>29</v>
      </c>
      <c r="B33" s="71">
        <v>818</v>
      </c>
      <c r="C33" s="119">
        <v>125893.6</v>
      </c>
      <c r="D33" s="76">
        <v>-53.474055293297425</v>
      </c>
      <c r="E33" s="119">
        <v>125967.75</v>
      </c>
      <c r="F33" s="51">
        <v>-47054.45</v>
      </c>
      <c r="G33" s="112" t="s">
        <v>126</v>
      </c>
      <c r="H33" s="157" t="s">
        <v>6</v>
      </c>
      <c r="I33" s="119">
        <v>48.014267111369556</v>
      </c>
      <c r="J33" s="51">
        <v>-57.523777506112467</v>
      </c>
    </row>
    <row r="34" spans="1:10" ht="12.95" customHeight="1" x14ac:dyDescent="0.2">
      <c r="A34" s="8" t="s">
        <v>30</v>
      </c>
      <c r="B34" s="71">
        <v>1561</v>
      </c>
      <c r="C34" s="119">
        <v>204447.9</v>
      </c>
      <c r="D34" s="76">
        <v>21.272493401717995</v>
      </c>
      <c r="E34" s="119">
        <v>58737.85</v>
      </c>
      <c r="F34" s="51">
        <v>41750.449999999997</v>
      </c>
      <c r="G34" s="112">
        <v>-28.920704452069668</v>
      </c>
      <c r="H34" s="157" t="s">
        <v>6</v>
      </c>
      <c r="I34" s="119">
        <v>62.644501692820292</v>
      </c>
      <c r="J34" s="51">
        <v>26.745964125560537</v>
      </c>
    </row>
    <row r="35" spans="1:10" ht="12.95" customHeight="1" x14ac:dyDescent="0.2">
      <c r="A35" s="8" t="s">
        <v>31</v>
      </c>
      <c r="B35" s="71">
        <v>615</v>
      </c>
      <c r="C35" s="118">
        <v>83064.149999999994</v>
      </c>
      <c r="D35" s="75">
        <v>85.864675079759365</v>
      </c>
      <c r="E35" s="118">
        <v>35448.71</v>
      </c>
      <c r="F35" s="50">
        <v>63454.05</v>
      </c>
      <c r="G35" s="112">
        <v>79.002423501447595</v>
      </c>
      <c r="H35" s="157" t="s">
        <v>3</v>
      </c>
      <c r="I35" s="118">
        <v>65.892792819030831</v>
      </c>
      <c r="J35" s="50">
        <v>103.17731707317074</v>
      </c>
    </row>
    <row r="36" spans="1:10" ht="12.95" customHeight="1" x14ac:dyDescent="0.2">
      <c r="A36" s="8" t="s">
        <v>32</v>
      </c>
      <c r="B36" s="71">
        <v>2556</v>
      </c>
      <c r="C36" s="118">
        <v>1320779.2</v>
      </c>
      <c r="D36" s="75">
        <v>8.3084536226935448</v>
      </c>
      <c r="E36" s="118">
        <v>216961.48</v>
      </c>
      <c r="F36" s="50">
        <v>264628.65000000002</v>
      </c>
      <c r="G36" s="112">
        <v>21.97033777608819</v>
      </c>
      <c r="H36" s="157" t="s">
        <v>3</v>
      </c>
      <c r="I36" s="118">
        <v>36.481986935378089</v>
      </c>
      <c r="J36" s="50">
        <v>103.53233568075119</v>
      </c>
    </row>
    <row r="37" spans="1:10" ht="12.95" customHeight="1" x14ac:dyDescent="0.2">
      <c r="A37" s="8" t="s">
        <v>33</v>
      </c>
      <c r="B37" s="71">
        <v>2666</v>
      </c>
      <c r="C37" s="118">
        <v>1170520.6000000001</v>
      </c>
      <c r="D37" s="75">
        <v>16.976212623734789</v>
      </c>
      <c r="E37" s="118">
        <v>151151.79999999999</v>
      </c>
      <c r="F37" s="50">
        <v>188845.8</v>
      </c>
      <c r="G37" s="112">
        <v>24.937843942314952</v>
      </c>
      <c r="H37" s="157" t="s">
        <v>3</v>
      </c>
      <c r="I37" s="118">
        <v>73.557806024865783</v>
      </c>
      <c r="J37" s="50">
        <v>70.834883720930222</v>
      </c>
    </row>
    <row r="38" spans="1:10" ht="12.95" customHeight="1" x14ac:dyDescent="0.2">
      <c r="A38" s="8" t="s">
        <v>34</v>
      </c>
      <c r="B38" s="71">
        <v>953</v>
      </c>
      <c r="C38" s="119">
        <v>386909.5</v>
      </c>
      <c r="D38" s="76">
        <v>56.921406571799608</v>
      </c>
      <c r="E38" s="119">
        <v>101536.4</v>
      </c>
      <c r="F38" s="51">
        <v>74407.5</v>
      </c>
      <c r="G38" s="112">
        <v>-26.718398525060959</v>
      </c>
      <c r="H38" s="157" t="s">
        <v>6</v>
      </c>
      <c r="I38" s="119">
        <v>66.043723415326241</v>
      </c>
      <c r="J38" s="51">
        <v>78.077124868835256</v>
      </c>
    </row>
    <row r="39" spans="1:10" ht="12.95" customHeight="1" x14ac:dyDescent="0.2">
      <c r="A39" s="8" t="s">
        <v>35</v>
      </c>
      <c r="B39" s="71">
        <v>1948</v>
      </c>
      <c r="C39" s="119">
        <v>509592.05</v>
      </c>
      <c r="D39" s="76">
        <v>-18.008184024298657</v>
      </c>
      <c r="E39" s="119">
        <v>165350.54999999999</v>
      </c>
      <c r="F39" s="51">
        <v>33680.550000000003</v>
      </c>
      <c r="G39" s="112">
        <v>-79.630820701836186</v>
      </c>
      <c r="H39" s="157" t="s">
        <v>6</v>
      </c>
      <c r="I39" s="119">
        <v>65.792245765931071</v>
      </c>
      <c r="J39" s="51">
        <v>17.289810061601646</v>
      </c>
    </row>
    <row r="40" spans="1:10" ht="12.95" customHeight="1" x14ac:dyDescent="0.2">
      <c r="A40" s="8" t="s">
        <v>36</v>
      </c>
      <c r="B40" s="71">
        <v>1624</v>
      </c>
      <c r="C40" s="118">
        <v>304961.12</v>
      </c>
      <c r="D40" s="75">
        <v>-23.826181656504698</v>
      </c>
      <c r="E40" s="118">
        <v>109615.15</v>
      </c>
      <c r="F40" s="50">
        <v>75115.17</v>
      </c>
      <c r="G40" s="112">
        <v>-31.473733329745023</v>
      </c>
      <c r="H40" s="157" t="s">
        <v>6</v>
      </c>
      <c r="I40" s="118">
        <v>37.879037847809172</v>
      </c>
      <c r="J40" s="50">
        <v>46.253183497536945</v>
      </c>
    </row>
    <row r="41" spans="1:10" ht="12.95" customHeight="1" x14ac:dyDescent="0.2">
      <c r="A41" s="8" t="s">
        <v>37</v>
      </c>
      <c r="B41" s="71">
        <v>3689</v>
      </c>
      <c r="C41" s="118">
        <v>1734623.36</v>
      </c>
      <c r="D41" s="75">
        <v>-18.169604085618797</v>
      </c>
      <c r="E41" s="118">
        <v>602691.34</v>
      </c>
      <c r="F41" s="50">
        <v>482314.36</v>
      </c>
      <c r="G41" s="112">
        <v>-19.973238706233943</v>
      </c>
      <c r="H41" s="157" t="s">
        <v>6</v>
      </c>
      <c r="I41" s="118">
        <v>149.96076845531167</v>
      </c>
      <c r="J41" s="50">
        <v>130.74393060449987</v>
      </c>
    </row>
    <row r="42" spans="1:10" ht="12.95" customHeight="1" x14ac:dyDescent="0.2">
      <c r="A42" s="8" t="s">
        <v>38</v>
      </c>
      <c r="B42" s="71">
        <v>1140</v>
      </c>
      <c r="C42" s="118">
        <v>69087.8</v>
      </c>
      <c r="D42" s="75">
        <v>-41.513666716330974</v>
      </c>
      <c r="E42" s="118">
        <v>108527</v>
      </c>
      <c r="F42" s="50">
        <v>64399.05</v>
      </c>
      <c r="G42" s="112">
        <v>-40.660803302404005</v>
      </c>
      <c r="H42" s="157" t="s">
        <v>6</v>
      </c>
      <c r="I42" s="118">
        <v>40.618098318296951</v>
      </c>
      <c r="J42" s="50">
        <v>56.490394736842106</v>
      </c>
    </row>
    <row r="43" spans="1:10" ht="12.95" customHeight="1" x14ac:dyDescent="0.2">
      <c r="A43" s="8" t="s">
        <v>39</v>
      </c>
      <c r="B43" s="71">
        <v>1327</v>
      </c>
      <c r="C43" s="118">
        <v>124665.65</v>
      </c>
      <c r="D43" s="75">
        <v>5.3997374003309062</v>
      </c>
      <c r="E43" s="118">
        <v>41351.129999999997</v>
      </c>
      <c r="F43" s="50">
        <v>3099.8</v>
      </c>
      <c r="G43" s="112">
        <v>-92.503711506795582</v>
      </c>
      <c r="H43" s="157" t="s">
        <v>6</v>
      </c>
      <c r="I43" s="118">
        <v>30.141935387843244</v>
      </c>
      <c r="J43" s="50">
        <v>2.3359457422758103</v>
      </c>
    </row>
    <row r="44" spans="1:10" ht="12.95" customHeight="1" x14ac:dyDescent="0.2">
      <c r="A44" s="8" t="s">
        <v>40</v>
      </c>
      <c r="B44" s="71">
        <v>1066</v>
      </c>
      <c r="C44" s="118">
        <v>140929.15</v>
      </c>
      <c r="D44" s="75">
        <v>7.5911663707058263</v>
      </c>
      <c r="E44" s="118">
        <v>79784.25</v>
      </c>
      <c r="F44" s="50">
        <v>65250.9</v>
      </c>
      <c r="G44" s="112">
        <v>-18.215813271416348</v>
      </c>
      <c r="H44" s="157" t="s">
        <v>6</v>
      </c>
      <c r="I44" s="118">
        <v>53.603042034542611</v>
      </c>
      <c r="J44" s="50">
        <v>61.210975609756098</v>
      </c>
    </row>
    <row r="45" spans="1:10" ht="12.95" customHeight="1" x14ac:dyDescent="0.2">
      <c r="A45" s="8" t="s">
        <v>41</v>
      </c>
      <c r="B45" s="71">
        <v>1649</v>
      </c>
      <c r="C45" s="118">
        <v>573150.80000000005</v>
      </c>
      <c r="D45" s="75">
        <v>3.6316013545299564</v>
      </c>
      <c r="E45" s="118">
        <v>65206.62</v>
      </c>
      <c r="F45" s="50">
        <v>121287.89</v>
      </c>
      <c r="G45" s="112">
        <v>86.005485332624204</v>
      </c>
      <c r="H45" s="157" t="s">
        <v>3</v>
      </c>
      <c r="I45" s="118">
        <v>59.164339394276666</v>
      </c>
      <c r="J45" s="50">
        <v>73.55238932686477</v>
      </c>
    </row>
    <row r="46" spans="1:10" ht="12.95" customHeight="1" x14ac:dyDescent="0.2">
      <c r="A46" s="8" t="s">
        <v>42</v>
      </c>
      <c r="B46" s="71">
        <v>1212</v>
      </c>
      <c r="C46" s="118">
        <v>229246.65</v>
      </c>
      <c r="D46" s="75">
        <v>-10.930718627679713</v>
      </c>
      <c r="E46" s="118">
        <v>88163.199999999997</v>
      </c>
      <c r="F46" s="50">
        <v>45830.5</v>
      </c>
      <c r="G46" s="112">
        <v>-48.016292512068524</v>
      </c>
      <c r="H46" s="157" t="s">
        <v>6</v>
      </c>
      <c r="I46" s="118">
        <v>38.915803856173213</v>
      </c>
      <c r="J46" s="50">
        <v>37.813943894389439</v>
      </c>
    </row>
    <row r="47" spans="1:10" ht="12.95" customHeight="1" x14ac:dyDescent="0.2">
      <c r="A47" s="8"/>
      <c r="B47" s="71"/>
      <c r="C47" s="118"/>
      <c r="D47" s="75"/>
      <c r="E47" s="118"/>
      <c r="F47" s="50"/>
      <c r="G47" s="112"/>
      <c r="H47" s="157"/>
      <c r="I47" s="118"/>
      <c r="J47" s="50"/>
    </row>
    <row r="48" spans="1:10" ht="12.95" customHeight="1" x14ac:dyDescent="0.2">
      <c r="A48" s="32" t="s">
        <v>43</v>
      </c>
      <c r="B48" s="74">
        <v>43945</v>
      </c>
      <c r="C48" s="123">
        <v>18720363.32</v>
      </c>
      <c r="D48" s="124">
        <v>8.1713008292148217</v>
      </c>
      <c r="E48" s="123">
        <v>4589637.67</v>
      </c>
      <c r="F48" s="125">
        <v>6574762.1699999999</v>
      </c>
      <c r="G48" s="156">
        <v>43.25231407646173</v>
      </c>
      <c r="H48" s="157" t="s">
        <v>3</v>
      </c>
      <c r="I48" s="123">
        <v>92.53878774191972</v>
      </c>
      <c r="J48" s="125">
        <v>149.6134297417226</v>
      </c>
    </row>
    <row r="49" spans="1:10" ht="12.95" customHeight="1" x14ac:dyDescent="0.2">
      <c r="A49" s="8" t="s">
        <v>44</v>
      </c>
      <c r="B49" s="71">
        <v>2061</v>
      </c>
      <c r="C49" s="118">
        <v>258602.75</v>
      </c>
      <c r="D49" s="75">
        <v>-11.018607614296961</v>
      </c>
      <c r="E49" s="118">
        <v>-27104.34</v>
      </c>
      <c r="F49" s="50">
        <v>35435.1</v>
      </c>
      <c r="G49" s="112" t="s">
        <v>126</v>
      </c>
      <c r="H49" s="157" t="s">
        <v>3</v>
      </c>
      <c r="I49" s="118">
        <v>32.177678188572386</v>
      </c>
      <c r="J49" s="50">
        <v>17.193158660844251</v>
      </c>
    </row>
    <row r="50" spans="1:10" ht="12.95" customHeight="1" x14ac:dyDescent="0.2">
      <c r="A50" s="8" t="s">
        <v>45</v>
      </c>
      <c r="B50" s="71">
        <v>2110</v>
      </c>
      <c r="C50" s="118">
        <v>755625.68</v>
      </c>
      <c r="D50" s="75">
        <v>15.12504774304757</v>
      </c>
      <c r="E50" s="118">
        <v>204032.43</v>
      </c>
      <c r="F50" s="50">
        <v>281342.23</v>
      </c>
      <c r="G50" s="112">
        <v>37.89093723973194</v>
      </c>
      <c r="H50" s="157" t="s">
        <v>3</v>
      </c>
      <c r="I50" s="118">
        <v>105.72852374209478</v>
      </c>
      <c r="J50" s="50">
        <v>133.33754976303317</v>
      </c>
    </row>
    <row r="51" spans="1:10" ht="12.95" customHeight="1" x14ac:dyDescent="0.2">
      <c r="A51" s="8" t="s">
        <v>46</v>
      </c>
      <c r="B51" s="71">
        <v>3021</v>
      </c>
      <c r="C51" s="118">
        <v>2587576.2200000002</v>
      </c>
      <c r="D51" s="75">
        <v>0.53460845563506609</v>
      </c>
      <c r="E51" s="118">
        <v>187397.76000000001</v>
      </c>
      <c r="F51" s="50">
        <v>460251.48</v>
      </c>
      <c r="G51" s="112" t="s">
        <v>105</v>
      </c>
      <c r="H51" s="157" t="s">
        <v>3</v>
      </c>
      <c r="I51" s="118">
        <v>93.679694643732162</v>
      </c>
      <c r="J51" s="50">
        <v>152.35070506454815</v>
      </c>
    </row>
    <row r="52" spans="1:10" ht="12.95" customHeight="1" x14ac:dyDescent="0.2">
      <c r="A52" s="8" t="s">
        <v>47</v>
      </c>
      <c r="B52" s="71">
        <v>292</v>
      </c>
      <c r="C52" s="118">
        <v>56280.1</v>
      </c>
      <c r="D52" s="112">
        <v>23.795100555845174</v>
      </c>
      <c r="E52" s="118">
        <v>41257.599999999999</v>
      </c>
      <c r="F52" s="50">
        <v>26517.9</v>
      </c>
      <c r="G52" s="112">
        <v>-35.72602381137051</v>
      </c>
      <c r="H52" s="157" t="s">
        <v>6</v>
      </c>
      <c r="I52" s="118">
        <v>72.688368684084111</v>
      </c>
      <c r="J52" s="50">
        <v>90.814726027397271</v>
      </c>
    </row>
    <row r="53" spans="1:10" ht="12.95" customHeight="1" x14ac:dyDescent="0.2">
      <c r="A53" s="8" t="s">
        <v>48</v>
      </c>
      <c r="B53" s="71">
        <v>1473</v>
      </c>
      <c r="C53" s="119">
        <v>452992.55</v>
      </c>
      <c r="D53" s="76">
        <v>8.3157237683636041</v>
      </c>
      <c r="E53" s="119">
        <v>41085.85</v>
      </c>
      <c r="F53" s="51">
        <v>-12439.05</v>
      </c>
      <c r="G53" s="112" t="s">
        <v>126</v>
      </c>
      <c r="H53" s="157" t="s">
        <v>6</v>
      </c>
      <c r="I53" s="119">
        <v>31.55565253609663</v>
      </c>
      <c r="J53" s="51">
        <v>-8.4447046843177187</v>
      </c>
    </row>
    <row r="54" spans="1:10" ht="12.95" customHeight="1" x14ac:dyDescent="0.2">
      <c r="A54" s="8" t="s">
        <v>49</v>
      </c>
      <c r="B54" s="71">
        <v>2290</v>
      </c>
      <c r="C54" s="119">
        <v>435767.63</v>
      </c>
      <c r="D54" s="76">
        <v>32.968967839441632</v>
      </c>
      <c r="E54" s="119">
        <v>166584</v>
      </c>
      <c r="F54" s="51">
        <v>141525.07999999999</v>
      </c>
      <c r="G54" s="112">
        <v>-15.042813235364749</v>
      </c>
      <c r="H54" s="157" t="s">
        <v>6</v>
      </c>
      <c r="I54" s="119">
        <v>47.397832509440988</v>
      </c>
      <c r="J54" s="51">
        <v>61.801344978165936</v>
      </c>
    </row>
    <row r="55" spans="1:10" ht="12.95" customHeight="1" x14ac:dyDescent="0.2">
      <c r="A55" s="8" t="s">
        <v>50</v>
      </c>
      <c r="B55" s="71">
        <v>20349</v>
      </c>
      <c r="C55" s="118">
        <v>11523297.810000001</v>
      </c>
      <c r="D55" s="75">
        <v>9.2143517733760625</v>
      </c>
      <c r="E55" s="118">
        <v>3094220.96</v>
      </c>
      <c r="F55" s="50">
        <v>4582958.53</v>
      </c>
      <c r="G55" s="112">
        <v>48.113486051752432</v>
      </c>
      <c r="H55" s="157" t="s">
        <v>3</v>
      </c>
      <c r="I55" s="118">
        <v>127.68823061167973</v>
      </c>
      <c r="J55" s="50">
        <v>225.21787458843187</v>
      </c>
    </row>
    <row r="56" spans="1:10" ht="12.95" customHeight="1" x14ac:dyDescent="0.2">
      <c r="A56" s="8" t="s">
        <v>51</v>
      </c>
      <c r="B56" s="71">
        <v>1145</v>
      </c>
      <c r="C56" s="118">
        <v>216823.8</v>
      </c>
      <c r="D56" s="75">
        <v>20.428054746094084</v>
      </c>
      <c r="E56" s="118">
        <v>44576.959999999999</v>
      </c>
      <c r="F56" s="50">
        <v>99972</v>
      </c>
      <c r="G56" s="112" t="s">
        <v>105</v>
      </c>
      <c r="H56" s="157" t="s">
        <v>3</v>
      </c>
      <c r="I56" s="118">
        <v>54.726648645737711</v>
      </c>
      <c r="J56" s="50">
        <v>87.311790393013098</v>
      </c>
    </row>
    <row r="57" spans="1:10" ht="12.95" customHeight="1" x14ac:dyDescent="0.2">
      <c r="A57" s="8" t="s">
        <v>52</v>
      </c>
      <c r="B57" s="71">
        <v>1428</v>
      </c>
      <c r="C57" s="118">
        <v>409515.65</v>
      </c>
      <c r="D57" s="75">
        <v>27.632502875906994</v>
      </c>
      <c r="E57" s="118">
        <v>126182.1</v>
      </c>
      <c r="F57" s="50">
        <v>251069.8</v>
      </c>
      <c r="G57" s="112">
        <v>98.974180965445953</v>
      </c>
      <c r="H57" s="157" t="s">
        <v>3</v>
      </c>
      <c r="I57" s="118">
        <v>99.632635048293949</v>
      </c>
      <c r="J57" s="50">
        <v>175.81918767507003</v>
      </c>
    </row>
    <row r="58" spans="1:10" ht="12.95" customHeight="1" x14ac:dyDescent="0.2">
      <c r="A58" s="8" t="s">
        <v>53</v>
      </c>
      <c r="B58" s="71">
        <v>3054</v>
      </c>
      <c r="C58" s="118">
        <v>531478.65</v>
      </c>
      <c r="D58" s="75">
        <v>-25.615226328089214</v>
      </c>
      <c r="E58" s="118">
        <v>181889.3</v>
      </c>
      <c r="F58" s="50">
        <v>18197.91</v>
      </c>
      <c r="G58" s="112">
        <v>-89.995062931134484</v>
      </c>
      <c r="H58" s="157" t="s">
        <v>6</v>
      </c>
      <c r="I58" s="118">
        <v>16.366800109591878</v>
      </c>
      <c r="J58" s="50">
        <v>5.9587131630648331</v>
      </c>
    </row>
    <row r="59" spans="1:10" ht="12.95" customHeight="1" x14ac:dyDescent="0.2">
      <c r="A59" s="8" t="s">
        <v>54</v>
      </c>
      <c r="B59" s="71">
        <v>403</v>
      </c>
      <c r="C59" s="118">
        <v>53633.4</v>
      </c>
      <c r="D59" s="80">
        <v>-39.699641627433067</v>
      </c>
      <c r="E59" s="118">
        <v>11934.15</v>
      </c>
      <c r="F59" s="50">
        <v>-3947.7</v>
      </c>
      <c r="G59" s="112" t="s">
        <v>126</v>
      </c>
      <c r="H59" s="157" t="s">
        <v>6</v>
      </c>
      <c r="I59" s="118">
        <v>52.712438801606957</v>
      </c>
      <c r="J59" s="50">
        <v>-9.7957816377171216</v>
      </c>
    </row>
    <row r="60" spans="1:10" ht="12.95" customHeight="1" x14ac:dyDescent="0.2">
      <c r="A60" s="8" t="s">
        <v>55</v>
      </c>
      <c r="B60" s="71">
        <v>1260</v>
      </c>
      <c r="C60" s="118">
        <v>356019.3</v>
      </c>
      <c r="D60" s="75">
        <v>36.352026527457262</v>
      </c>
      <c r="E60" s="118">
        <v>51203.199999999997</v>
      </c>
      <c r="F60" s="50">
        <v>161278.6</v>
      </c>
      <c r="G60" s="112" t="s">
        <v>105</v>
      </c>
      <c r="H60" s="157" t="s">
        <v>3</v>
      </c>
      <c r="I60" s="118">
        <v>68.029760687451216</v>
      </c>
      <c r="J60" s="50">
        <v>127.9988888888889</v>
      </c>
    </row>
    <row r="61" spans="1:10" ht="12.95" customHeight="1" x14ac:dyDescent="0.2">
      <c r="A61" s="8" t="s">
        <v>56</v>
      </c>
      <c r="B61" s="71">
        <v>4066</v>
      </c>
      <c r="C61" s="118">
        <v>904467.97</v>
      </c>
      <c r="D61" s="75">
        <v>25.018778706699973</v>
      </c>
      <c r="E61" s="118">
        <v>404195.55</v>
      </c>
      <c r="F61" s="50">
        <v>455709.93</v>
      </c>
      <c r="G61" s="112">
        <v>12.74491517781431</v>
      </c>
      <c r="H61" s="157" t="s">
        <v>3</v>
      </c>
      <c r="I61" s="118">
        <v>76.634810048784317</v>
      </c>
      <c r="J61" s="50">
        <v>112.07819232661092</v>
      </c>
    </row>
    <row r="62" spans="1:10" ht="12.95" customHeight="1" x14ac:dyDescent="0.2">
      <c r="A62" s="8" t="s">
        <v>57</v>
      </c>
      <c r="B62" s="71">
        <v>993</v>
      </c>
      <c r="C62" s="118">
        <v>178281.81</v>
      </c>
      <c r="D62" s="75">
        <v>15.74320823827744</v>
      </c>
      <c r="E62" s="118">
        <v>62182.15</v>
      </c>
      <c r="F62" s="50">
        <v>76890.36</v>
      </c>
      <c r="G62" s="112">
        <v>23.653427872789855</v>
      </c>
      <c r="H62" s="157" t="s">
        <v>3</v>
      </c>
      <c r="I62" s="118">
        <v>48.575270982547678</v>
      </c>
      <c r="J62" s="50">
        <v>77.432386706948634</v>
      </c>
    </row>
    <row r="63" spans="1:10" ht="12.95" customHeight="1" x14ac:dyDescent="0.2">
      <c r="A63" s="8"/>
      <c r="B63" s="71"/>
      <c r="C63" s="118"/>
      <c r="D63" s="75"/>
      <c r="E63" s="118"/>
      <c r="F63" s="50"/>
      <c r="G63" s="112"/>
      <c r="H63" s="157"/>
      <c r="I63" s="118">
        <v>0</v>
      </c>
      <c r="J63" s="50"/>
    </row>
    <row r="64" spans="1:10" ht="12.95" customHeight="1" x14ac:dyDescent="0.2">
      <c r="A64" s="32" t="s">
        <v>58</v>
      </c>
      <c r="B64" s="74">
        <v>43381</v>
      </c>
      <c r="C64" s="123">
        <v>12826981.6</v>
      </c>
      <c r="D64" s="124">
        <v>10.868784252016606</v>
      </c>
      <c r="E64" s="123">
        <v>2757729.56</v>
      </c>
      <c r="F64" s="125">
        <v>4226807.3</v>
      </c>
      <c r="G64" s="156">
        <v>53.271276535179894</v>
      </c>
      <c r="H64" s="157" t="s">
        <v>3</v>
      </c>
      <c r="I64" s="123">
        <v>74.924585287738211</v>
      </c>
      <c r="J64" s="125">
        <v>97.434528941241553</v>
      </c>
    </row>
    <row r="65" spans="1:10" ht="12.95" customHeight="1" x14ac:dyDescent="0.2">
      <c r="A65" s="8" t="s">
        <v>59</v>
      </c>
      <c r="B65" s="71">
        <v>8364</v>
      </c>
      <c r="C65" s="118">
        <v>2342003.4</v>
      </c>
      <c r="D65" s="75">
        <v>2.2717634891958882</v>
      </c>
      <c r="E65" s="118">
        <v>417302.65</v>
      </c>
      <c r="F65" s="50">
        <v>528203.07999999996</v>
      </c>
      <c r="G65" s="112">
        <v>26.575539359742841</v>
      </c>
      <c r="H65" s="157" t="s">
        <v>3</v>
      </c>
      <c r="I65" s="118">
        <v>34.734053124331737</v>
      </c>
      <c r="J65" s="50">
        <v>63.151970349115253</v>
      </c>
    </row>
    <row r="66" spans="1:10" ht="12.95" customHeight="1" x14ac:dyDescent="0.2">
      <c r="A66" s="8" t="s">
        <v>60</v>
      </c>
      <c r="B66" s="71">
        <v>1109</v>
      </c>
      <c r="C66" s="118">
        <v>339684.45</v>
      </c>
      <c r="D66" s="75">
        <v>7.3854677764832122</v>
      </c>
      <c r="E66" s="118">
        <v>87740</v>
      </c>
      <c r="F66" s="50">
        <v>118493.45</v>
      </c>
      <c r="G66" s="112">
        <v>35.050661043993614</v>
      </c>
      <c r="H66" s="157" t="s">
        <v>3</v>
      </c>
      <c r="I66" s="118">
        <v>81.529258951617379</v>
      </c>
      <c r="J66" s="50">
        <v>106.84711451758341</v>
      </c>
    </row>
    <row r="67" spans="1:10" ht="12.95" customHeight="1" x14ac:dyDescent="0.2">
      <c r="A67" s="8" t="s">
        <v>61</v>
      </c>
      <c r="B67" s="71">
        <v>2675</v>
      </c>
      <c r="C67" s="118">
        <v>657954.69999999995</v>
      </c>
      <c r="D67" s="75">
        <v>6.1055703776715209</v>
      </c>
      <c r="E67" s="118">
        <v>196217.65</v>
      </c>
      <c r="F67" s="50">
        <v>203154.4</v>
      </c>
      <c r="G67" s="112">
        <v>3.5352324319448236</v>
      </c>
      <c r="H67" s="157" t="s">
        <v>3</v>
      </c>
      <c r="I67" s="118">
        <v>69.679881798973582</v>
      </c>
      <c r="J67" s="50">
        <v>75.945570093457945</v>
      </c>
    </row>
    <row r="68" spans="1:10" ht="12.95" customHeight="1" x14ac:dyDescent="0.2">
      <c r="A68" s="8" t="s">
        <v>62</v>
      </c>
      <c r="B68" s="71">
        <v>711</v>
      </c>
      <c r="C68" s="118">
        <v>36484.65</v>
      </c>
      <c r="D68" s="112">
        <v>-59.376913706985434</v>
      </c>
      <c r="E68" s="118">
        <v>22213.65</v>
      </c>
      <c r="F68" s="50">
        <v>23822.6</v>
      </c>
      <c r="G68" s="112">
        <v>7.2430690138720832</v>
      </c>
      <c r="H68" s="157" t="s">
        <v>3</v>
      </c>
      <c r="I68" s="118">
        <v>7.2183561979611799</v>
      </c>
      <c r="J68" s="50">
        <v>33.505766526019691</v>
      </c>
    </row>
    <row r="69" spans="1:10" ht="12.95" customHeight="1" x14ac:dyDescent="0.2">
      <c r="A69" s="8" t="s">
        <v>63</v>
      </c>
      <c r="B69" s="71">
        <v>4059</v>
      </c>
      <c r="C69" s="119">
        <v>1021710.73</v>
      </c>
      <c r="D69" s="76">
        <v>11.79166834210168</v>
      </c>
      <c r="E69" s="119">
        <v>147953</v>
      </c>
      <c r="F69" s="51">
        <v>378205.13</v>
      </c>
      <c r="G69" s="112" t="s">
        <v>105</v>
      </c>
      <c r="H69" s="157" t="s">
        <v>3</v>
      </c>
      <c r="I69" s="119">
        <v>71.449045574447666</v>
      </c>
      <c r="J69" s="51">
        <v>93.176922887410697</v>
      </c>
    </row>
    <row r="70" spans="1:10" ht="12.95" customHeight="1" x14ac:dyDescent="0.2">
      <c r="A70" s="8" t="s">
        <v>64</v>
      </c>
      <c r="B70" s="71">
        <v>2577</v>
      </c>
      <c r="C70" s="119">
        <v>1342260.17</v>
      </c>
      <c r="D70" s="76">
        <v>18.916082692496627</v>
      </c>
      <c r="E70" s="119">
        <v>432861.24</v>
      </c>
      <c r="F70" s="51">
        <v>464652.03</v>
      </c>
      <c r="G70" s="112">
        <v>7.344337413994384</v>
      </c>
      <c r="H70" s="157" t="s">
        <v>3</v>
      </c>
      <c r="I70" s="119">
        <v>145.94691044101853</v>
      </c>
      <c r="J70" s="51">
        <v>180.30734575087311</v>
      </c>
    </row>
    <row r="71" spans="1:10" ht="12.95" customHeight="1" x14ac:dyDescent="0.2">
      <c r="A71" s="8" t="s">
        <v>65</v>
      </c>
      <c r="B71" s="71">
        <v>1125</v>
      </c>
      <c r="C71" s="118">
        <v>241458.4</v>
      </c>
      <c r="D71" s="75">
        <v>614.50502754943216</v>
      </c>
      <c r="E71" s="118">
        <v>29123.58</v>
      </c>
      <c r="F71" s="50">
        <v>168105.45</v>
      </c>
      <c r="G71" s="112" t="s">
        <v>105</v>
      </c>
      <c r="H71" s="157" t="s">
        <v>3</v>
      </c>
      <c r="I71" s="118">
        <v>56.160406669496453</v>
      </c>
      <c r="J71" s="50">
        <v>149.42706666666669</v>
      </c>
    </row>
    <row r="72" spans="1:10" ht="12.95" customHeight="1" x14ac:dyDescent="0.2">
      <c r="A72" s="8" t="s">
        <v>66</v>
      </c>
      <c r="B72" s="71">
        <v>4997</v>
      </c>
      <c r="C72" s="118">
        <v>1424017.74</v>
      </c>
      <c r="D72" s="75">
        <v>41.503565964682586</v>
      </c>
      <c r="E72" s="118">
        <v>297174.28999999998</v>
      </c>
      <c r="F72" s="50">
        <v>601605.89</v>
      </c>
      <c r="G72" s="112" t="s">
        <v>105</v>
      </c>
      <c r="H72" s="157" t="s">
        <v>3</v>
      </c>
      <c r="I72" s="118">
        <v>83.517223478090926</v>
      </c>
      <c r="J72" s="50">
        <v>120.39341404842907</v>
      </c>
    </row>
    <row r="73" spans="1:10" ht="12.95" customHeight="1" x14ac:dyDescent="0.2">
      <c r="A73" s="8" t="s">
        <v>67</v>
      </c>
      <c r="B73" s="71">
        <v>2593</v>
      </c>
      <c r="C73" s="118">
        <v>1277124.58</v>
      </c>
      <c r="D73" s="75">
        <v>-4.7457547097864872</v>
      </c>
      <c r="E73" s="118">
        <v>51179.15</v>
      </c>
      <c r="F73" s="50">
        <v>537584.4</v>
      </c>
      <c r="G73" s="112" t="s">
        <v>105</v>
      </c>
      <c r="H73" s="157" t="s">
        <v>3</v>
      </c>
      <c r="I73" s="118">
        <v>201.54976844510176</v>
      </c>
      <c r="J73" s="50">
        <v>207.3214037794061</v>
      </c>
    </row>
    <row r="74" spans="1:10" ht="12.95" customHeight="1" x14ac:dyDescent="0.2">
      <c r="A74" s="8" t="s">
        <v>68</v>
      </c>
      <c r="B74" s="71">
        <v>7317</v>
      </c>
      <c r="C74" s="118">
        <v>3000835.08</v>
      </c>
      <c r="D74" s="75">
        <v>16.140457748283453</v>
      </c>
      <c r="E74" s="118">
        <v>624686.55000000005</v>
      </c>
      <c r="F74" s="50">
        <v>973791.47</v>
      </c>
      <c r="G74" s="112">
        <v>55.884814552194207</v>
      </c>
      <c r="H74" s="157" t="s">
        <v>3</v>
      </c>
      <c r="I74" s="118">
        <v>83.192126616511885</v>
      </c>
      <c r="J74" s="50">
        <v>133.08616509498427</v>
      </c>
    </row>
    <row r="75" spans="1:10" ht="12.95" customHeight="1" x14ac:dyDescent="0.2">
      <c r="A75" s="8" t="s">
        <v>69</v>
      </c>
      <c r="B75" s="71">
        <v>1421</v>
      </c>
      <c r="C75" s="118">
        <v>139352</v>
      </c>
      <c r="D75" s="75">
        <v>6.3429390370283389</v>
      </c>
      <c r="E75" s="118">
        <v>25262.25</v>
      </c>
      <c r="F75" s="50">
        <v>-11563.55</v>
      </c>
      <c r="G75" s="112" t="s">
        <v>126</v>
      </c>
      <c r="H75" s="157" t="s">
        <v>6</v>
      </c>
      <c r="I75" s="118">
        <v>6.4502193877659364</v>
      </c>
      <c r="J75" s="50">
        <v>-8.137614356087262</v>
      </c>
    </row>
    <row r="76" spans="1:10" ht="12.95" customHeight="1" x14ac:dyDescent="0.2">
      <c r="A76" s="8" t="s">
        <v>70</v>
      </c>
      <c r="B76" s="71">
        <v>4284</v>
      </c>
      <c r="C76" s="118">
        <v>602506.1</v>
      </c>
      <c r="D76" s="75">
        <v>-13.905979708595062</v>
      </c>
      <c r="E76" s="119">
        <v>306857.09999999998</v>
      </c>
      <c r="F76" s="51">
        <v>95763.45</v>
      </c>
      <c r="G76" s="112">
        <v>-68.792167429073658</v>
      </c>
      <c r="H76" s="157" t="s">
        <v>6</v>
      </c>
      <c r="I76" s="119">
        <v>64.352707208590374</v>
      </c>
      <c r="J76" s="51">
        <v>22.353746498599438</v>
      </c>
    </row>
    <row r="77" spans="1:10" ht="12.95" customHeight="1" x14ac:dyDescent="0.2">
      <c r="A77" s="8" t="s">
        <v>71</v>
      </c>
      <c r="B77" s="71">
        <v>2149</v>
      </c>
      <c r="C77" s="118">
        <v>401589.6</v>
      </c>
      <c r="D77" s="75">
        <v>-3.2458182427072657</v>
      </c>
      <c r="E77" s="118">
        <v>119158.45</v>
      </c>
      <c r="F77" s="50">
        <v>144989.5</v>
      </c>
      <c r="G77" s="112">
        <v>21.677900308370912</v>
      </c>
      <c r="H77" s="157" t="s">
        <v>3</v>
      </c>
      <c r="I77" s="118">
        <v>49.296136584834088</v>
      </c>
      <c r="J77" s="50">
        <v>67.468357375523496</v>
      </c>
    </row>
    <row r="78" spans="1:10" ht="12.95" customHeight="1" x14ac:dyDescent="0.2">
      <c r="A78" s="8"/>
      <c r="B78" s="71"/>
      <c r="C78" s="118"/>
      <c r="D78" s="75"/>
      <c r="E78" s="118"/>
      <c r="F78" s="50"/>
      <c r="G78" s="112"/>
      <c r="H78" s="157"/>
      <c r="I78" s="118"/>
      <c r="J78" s="50"/>
    </row>
    <row r="79" spans="1:10" ht="12.95" customHeight="1" x14ac:dyDescent="0.2">
      <c r="A79" s="32" t="s">
        <v>72</v>
      </c>
      <c r="B79" s="74">
        <v>51358</v>
      </c>
      <c r="C79" s="123">
        <v>12750974.790000001</v>
      </c>
      <c r="D79" s="124">
        <v>-4.3112485960043578</v>
      </c>
      <c r="E79" s="123">
        <v>3525344.21</v>
      </c>
      <c r="F79" s="125">
        <v>3037393.1300000004</v>
      </c>
      <c r="G79" s="156">
        <v>-13.841232257998426</v>
      </c>
      <c r="H79" s="157" t="s">
        <v>6</v>
      </c>
      <c r="I79" s="123">
        <v>70.634484412383486</v>
      </c>
      <c r="J79" s="125">
        <v>59.141577358931428</v>
      </c>
    </row>
    <row r="80" spans="1:10" ht="12.95" customHeight="1" x14ac:dyDescent="0.2">
      <c r="A80" s="8" t="s">
        <v>73</v>
      </c>
      <c r="B80" s="71">
        <v>2383</v>
      </c>
      <c r="C80" s="118">
        <v>599938.6</v>
      </c>
      <c r="D80" s="75">
        <v>-2.3537434895833376</v>
      </c>
      <c r="E80" s="118">
        <v>-47819.05</v>
      </c>
      <c r="F80" s="50">
        <v>198819.20000000001</v>
      </c>
      <c r="G80" s="112" t="s">
        <v>126</v>
      </c>
      <c r="H80" s="157" t="s">
        <v>3</v>
      </c>
      <c r="I80" s="118">
        <v>60.001839141826835</v>
      </c>
      <c r="J80" s="50">
        <v>83.432312211498115</v>
      </c>
    </row>
    <row r="81" spans="1:10" ht="12.95" customHeight="1" x14ac:dyDescent="0.2">
      <c r="A81" s="8" t="s">
        <v>74</v>
      </c>
      <c r="B81" s="71">
        <v>1285</v>
      </c>
      <c r="C81" s="118">
        <v>357674.35</v>
      </c>
      <c r="D81" s="75">
        <v>23.99787486306213</v>
      </c>
      <c r="E81" s="118">
        <v>116503.1</v>
      </c>
      <c r="F81" s="50">
        <v>141414.70000000001</v>
      </c>
      <c r="G81" s="112">
        <v>21.38277865567526</v>
      </c>
      <c r="H81" s="157" t="s">
        <v>3</v>
      </c>
      <c r="I81" s="118">
        <v>89.399599499229112</v>
      </c>
      <c r="J81" s="50">
        <v>110.05035019455254</v>
      </c>
    </row>
    <row r="82" spans="1:10" ht="12.95" customHeight="1" x14ac:dyDescent="0.2">
      <c r="A82" s="8" t="s">
        <v>75</v>
      </c>
      <c r="B82" s="71">
        <v>3186</v>
      </c>
      <c r="C82" s="118">
        <v>859173.25</v>
      </c>
      <c r="D82" s="75">
        <v>-12.120912338116064</v>
      </c>
      <c r="E82" s="118">
        <v>327941.02</v>
      </c>
      <c r="F82" s="50">
        <v>295348.65000000002</v>
      </c>
      <c r="G82" s="112">
        <v>-9.9384852800665229</v>
      </c>
      <c r="H82" s="157" t="s">
        <v>6</v>
      </c>
      <c r="I82" s="118">
        <v>62.592378791521242</v>
      </c>
      <c r="J82" s="50">
        <v>92.702024482109238</v>
      </c>
    </row>
    <row r="83" spans="1:10" ht="12.95" customHeight="1" x14ac:dyDescent="0.2">
      <c r="A83" s="8" t="s">
        <v>76</v>
      </c>
      <c r="B83" s="71">
        <v>1333</v>
      </c>
      <c r="C83" s="118">
        <v>125474.85</v>
      </c>
      <c r="D83" s="75">
        <v>13.380649498630582</v>
      </c>
      <c r="E83" s="118">
        <v>39586.9</v>
      </c>
      <c r="F83" s="50">
        <v>40455.199999999997</v>
      </c>
      <c r="G83" s="112">
        <v>2.1934023629028632</v>
      </c>
      <c r="H83" s="157" t="s">
        <v>3</v>
      </c>
      <c r="I83" s="118">
        <v>12.329655120143965</v>
      </c>
      <c r="J83" s="50">
        <v>30.348987246811699</v>
      </c>
    </row>
    <row r="84" spans="1:10" ht="12.95" customHeight="1" x14ac:dyDescent="0.2">
      <c r="A84" s="8" t="s">
        <v>77</v>
      </c>
      <c r="B84" s="71">
        <v>5546</v>
      </c>
      <c r="C84" s="118">
        <v>2082517.75</v>
      </c>
      <c r="D84" s="75">
        <v>4.9156161948934241</v>
      </c>
      <c r="E84" s="118">
        <v>756946.05</v>
      </c>
      <c r="F84" s="50">
        <v>668035.69999999995</v>
      </c>
      <c r="G84" s="112">
        <v>-11.745929581110847</v>
      </c>
      <c r="H84" s="157" t="s">
        <v>6</v>
      </c>
      <c r="I84" s="118">
        <v>140.93835360045958</v>
      </c>
      <c r="J84" s="50">
        <v>120.45360620266858</v>
      </c>
    </row>
    <row r="85" spans="1:10" ht="12.95" customHeight="1" x14ac:dyDescent="0.2">
      <c r="A85" s="8" t="s">
        <v>78</v>
      </c>
      <c r="B85" s="71">
        <v>3422</v>
      </c>
      <c r="C85" s="118">
        <v>954540.59</v>
      </c>
      <c r="D85" s="75">
        <v>-16.729563342117714</v>
      </c>
      <c r="E85" s="118">
        <v>449410.58</v>
      </c>
      <c r="F85" s="50">
        <v>420782.44</v>
      </c>
      <c r="G85" s="112">
        <v>-6.3701526563971882</v>
      </c>
      <c r="H85" s="157" t="s">
        <v>6</v>
      </c>
      <c r="I85" s="118">
        <v>102.75699096858827</v>
      </c>
      <c r="J85" s="50">
        <v>122.96389246054939</v>
      </c>
    </row>
    <row r="86" spans="1:10" ht="12.95" customHeight="1" x14ac:dyDescent="0.2">
      <c r="A86" s="8" t="s">
        <v>79</v>
      </c>
      <c r="B86" s="71">
        <v>2168</v>
      </c>
      <c r="C86" s="118">
        <v>436390.57</v>
      </c>
      <c r="D86" s="75">
        <v>-6.3825825793614621</v>
      </c>
      <c r="E86" s="118">
        <v>153496.6</v>
      </c>
      <c r="F86" s="50">
        <v>286855.5</v>
      </c>
      <c r="G86" s="112">
        <v>86.88068660804214</v>
      </c>
      <c r="H86" s="157" t="s">
        <v>3</v>
      </c>
      <c r="I86" s="118">
        <v>75.145208243780786</v>
      </c>
      <c r="J86" s="50">
        <v>132.31342250922509</v>
      </c>
    </row>
    <row r="87" spans="1:10" ht="12.95" customHeight="1" x14ac:dyDescent="0.2">
      <c r="A87" s="8" t="s">
        <v>80</v>
      </c>
      <c r="B87" s="71">
        <v>3233</v>
      </c>
      <c r="C87" s="118">
        <v>999274.45</v>
      </c>
      <c r="D87" s="75">
        <v>-6.3020676539060076</v>
      </c>
      <c r="E87" s="118">
        <v>159203.41</v>
      </c>
      <c r="F87" s="50">
        <v>165797.95000000001</v>
      </c>
      <c r="G87" s="112">
        <v>4.142210270496105</v>
      </c>
      <c r="H87" s="157" t="s">
        <v>3</v>
      </c>
      <c r="I87" s="118">
        <v>85.698589294482105</v>
      </c>
      <c r="J87" s="50">
        <v>51.283003402412625</v>
      </c>
    </row>
    <row r="88" spans="1:10" ht="12.95" customHeight="1" x14ac:dyDescent="0.2">
      <c r="A88" s="8" t="s">
        <v>81</v>
      </c>
      <c r="B88" s="71">
        <v>1873</v>
      </c>
      <c r="C88" s="119">
        <v>420999</v>
      </c>
      <c r="D88" s="76">
        <v>0.67712101012153969</v>
      </c>
      <c r="E88" s="119">
        <v>-48456.3</v>
      </c>
      <c r="F88" s="51">
        <v>114718.85</v>
      </c>
      <c r="G88" s="160" t="s">
        <v>126</v>
      </c>
      <c r="H88" s="157" t="s">
        <v>3</v>
      </c>
      <c r="I88" s="119">
        <v>34.384905571344596</v>
      </c>
      <c r="J88" s="51">
        <v>61.24871863320876</v>
      </c>
    </row>
    <row r="89" spans="1:10" ht="12.95" customHeight="1" x14ac:dyDescent="0.2">
      <c r="A89" s="8" t="s">
        <v>82</v>
      </c>
      <c r="B89" s="71">
        <v>604</v>
      </c>
      <c r="C89" s="119">
        <v>0</v>
      </c>
      <c r="D89" s="112">
        <v>-100</v>
      </c>
      <c r="E89" s="119">
        <v>4352</v>
      </c>
      <c r="F89" s="51">
        <v>0</v>
      </c>
      <c r="G89" s="112">
        <v>-100</v>
      </c>
      <c r="H89" s="157" t="s">
        <v>6</v>
      </c>
      <c r="I89" s="119">
        <v>12.947745081218391</v>
      </c>
      <c r="J89" s="51">
        <v>0</v>
      </c>
    </row>
    <row r="90" spans="1:10" ht="12.95" customHeight="1" x14ac:dyDescent="0.2">
      <c r="A90" s="8" t="s">
        <v>83</v>
      </c>
      <c r="B90" s="71">
        <v>3298</v>
      </c>
      <c r="C90" s="118">
        <v>884047.4</v>
      </c>
      <c r="D90" s="75">
        <v>-9.4752583597855651</v>
      </c>
      <c r="E90" s="118">
        <v>474304.04</v>
      </c>
      <c r="F90" s="50">
        <v>187106.1</v>
      </c>
      <c r="G90" s="112">
        <v>-60.551442909910705</v>
      </c>
      <c r="H90" s="157" t="s">
        <v>6</v>
      </c>
      <c r="I90" s="118">
        <v>98.883207408862049</v>
      </c>
      <c r="J90" s="50">
        <v>56.733201940570041</v>
      </c>
    </row>
    <row r="91" spans="1:10" ht="12.95" customHeight="1" x14ac:dyDescent="0.2">
      <c r="A91" s="8" t="s">
        <v>84</v>
      </c>
      <c r="B91" s="71">
        <v>2581</v>
      </c>
      <c r="C91" s="118">
        <v>503941</v>
      </c>
      <c r="D91" s="75">
        <v>2.0023647483085494</v>
      </c>
      <c r="E91" s="118">
        <v>249361.65</v>
      </c>
      <c r="F91" s="50">
        <v>161999.15</v>
      </c>
      <c r="G91" s="112">
        <v>-35.03445698245902</v>
      </c>
      <c r="H91" s="157" t="s">
        <v>6</v>
      </c>
      <c r="I91" s="118">
        <v>102.76935613995586</v>
      </c>
      <c r="J91" s="50">
        <v>62.766040294459508</v>
      </c>
    </row>
    <row r="92" spans="1:10" ht="12.95" customHeight="1" x14ac:dyDescent="0.2">
      <c r="A92" s="8" t="s">
        <v>85</v>
      </c>
      <c r="B92" s="71">
        <v>799</v>
      </c>
      <c r="C92" s="118">
        <v>49889.599999999999</v>
      </c>
      <c r="D92" s="75">
        <v>-6.7666222205195359</v>
      </c>
      <c r="E92" s="118">
        <v>34976.449999999997</v>
      </c>
      <c r="F92" s="50">
        <v>19100.849999999999</v>
      </c>
      <c r="G92" s="112">
        <v>-45.389397723325267</v>
      </c>
      <c r="H92" s="157" t="s">
        <v>6</v>
      </c>
      <c r="I92" s="118">
        <v>46.219782869277921</v>
      </c>
      <c r="J92" s="50">
        <v>23.905944931163955</v>
      </c>
    </row>
    <row r="93" spans="1:10" ht="12.95" customHeight="1" x14ac:dyDescent="0.2">
      <c r="A93" s="8" t="s">
        <v>86</v>
      </c>
      <c r="B93" s="71">
        <v>3542</v>
      </c>
      <c r="C93" s="118">
        <v>1829422.46</v>
      </c>
      <c r="D93" s="75">
        <v>12.933963598436371</v>
      </c>
      <c r="E93" s="118">
        <v>296877.02</v>
      </c>
      <c r="F93" s="50">
        <v>103565.33</v>
      </c>
      <c r="G93" s="112">
        <v>-65.115073574909914</v>
      </c>
      <c r="H93" s="157" t="s">
        <v>6</v>
      </c>
      <c r="I93" s="118">
        <v>55.668230725085209</v>
      </c>
      <c r="J93" s="50">
        <v>29.239223602484472</v>
      </c>
    </row>
    <row r="94" spans="1:10" ht="12.95" customHeight="1" x14ac:dyDescent="0.2">
      <c r="A94" s="8" t="s">
        <v>87</v>
      </c>
      <c r="B94" s="71">
        <v>10646</v>
      </c>
      <c r="C94" s="118">
        <v>1529497.85</v>
      </c>
      <c r="D94" s="75">
        <v>-20.390498918779652</v>
      </c>
      <c r="E94" s="118">
        <v>300794.71000000002</v>
      </c>
      <c r="F94" s="50">
        <v>169965.83</v>
      </c>
      <c r="G94" s="112">
        <v>-43.494408528660635</v>
      </c>
      <c r="H94" s="157" t="s">
        <v>6</v>
      </c>
      <c r="I94" s="118">
        <v>47.040950937459684</v>
      </c>
      <c r="J94" s="50">
        <v>15.965229194063497</v>
      </c>
    </row>
    <row r="95" spans="1:10" ht="12.95" customHeight="1" x14ac:dyDescent="0.2">
      <c r="A95" s="8" t="s">
        <v>88</v>
      </c>
      <c r="B95" s="71">
        <v>2243</v>
      </c>
      <c r="C95" s="118">
        <v>474643.82</v>
      </c>
      <c r="D95" s="80">
        <v>-7.3724200204636103</v>
      </c>
      <c r="E95" s="118">
        <v>92988.6</v>
      </c>
      <c r="F95" s="50">
        <v>168072.37</v>
      </c>
      <c r="G95" s="112">
        <v>80.745134349802001</v>
      </c>
      <c r="H95" s="157" t="s">
        <v>3</v>
      </c>
      <c r="I95" s="118">
        <v>57.109662970272709</v>
      </c>
      <c r="J95" s="50">
        <v>74.931952741863569</v>
      </c>
    </row>
    <row r="96" spans="1:10" ht="12.95" customHeight="1" x14ac:dyDescent="0.2">
      <c r="A96" s="8" t="s">
        <v>89</v>
      </c>
      <c r="B96" s="71">
        <v>1087</v>
      </c>
      <c r="C96" s="118">
        <v>306688.3</v>
      </c>
      <c r="D96" s="75">
        <v>-2.8582523669108184</v>
      </c>
      <c r="E96" s="118">
        <v>98582</v>
      </c>
      <c r="F96" s="50">
        <v>-87243.3</v>
      </c>
      <c r="G96" s="160" t="s">
        <v>126</v>
      </c>
      <c r="H96" s="157" t="s">
        <v>6</v>
      </c>
      <c r="I96" s="118">
        <v>13.097421255605193</v>
      </c>
      <c r="J96" s="50">
        <v>-80.260625574976999</v>
      </c>
    </row>
    <row r="97" spans="1:10" ht="12.95" customHeight="1" x14ac:dyDescent="0.2">
      <c r="A97" s="8" t="s">
        <v>90</v>
      </c>
      <c r="B97" s="71">
        <v>2129</v>
      </c>
      <c r="C97" s="118">
        <v>336860.95</v>
      </c>
      <c r="D97" s="75">
        <v>1.7992855411241848E-2</v>
      </c>
      <c r="E97" s="118">
        <v>66295.429999999993</v>
      </c>
      <c r="F97" s="50">
        <v>-17401.39</v>
      </c>
      <c r="G97" s="160" t="s">
        <v>126</v>
      </c>
      <c r="H97" s="157" t="s">
        <v>6</v>
      </c>
      <c r="I97" s="118">
        <v>13.27499778510383</v>
      </c>
      <c r="J97" s="50">
        <v>-8.1735039924847346</v>
      </c>
    </row>
    <row r="98" spans="1:10" ht="12.95" customHeight="1" x14ac:dyDescent="0.2"/>
    <row r="99" spans="1:10" x14ac:dyDescent="0.2">
      <c r="A99" s="8" t="s">
        <v>128</v>
      </c>
    </row>
    <row r="101" spans="1:10" ht="28.5" customHeight="1" x14ac:dyDescent="0.2">
      <c r="A101" s="193" t="s">
        <v>142</v>
      </c>
      <c r="B101" s="194"/>
      <c r="C101" s="194"/>
      <c r="D101" s="194"/>
      <c r="E101" s="194"/>
      <c r="F101" s="194"/>
      <c r="G101" s="194"/>
      <c r="H101" s="194"/>
      <c r="I101" s="194"/>
      <c r="J101" s="194"/>
    </row>
    <row r="102" spans="1:10" ht="18" customHeight="1" x14ac:dyDescent="0.2">
      <c r="A102" s="131"/>
      <c r="B102" s="8"/>
      <c r="C102" s="8"/>
      <c r="D102" s="8"/>
      <c r="E102" s="161"/>
      <c r="F102" s="8"/>
      <c r="G102" s="160"/>
      <c r="H102" s="72"/>
      <c r="I102" s="8"/>
      <c r="J102" s="8"/>
    </row>
    <row r="103" spans="1:10" ht="13.5" customHeight="1" x14ac:dyDescent="0.2">
      <c r="A103" s="126" t="s">
        <v>131</v>
      </c>
    </row>
    <row r="104" spans="1:10" ht="13.5" customHeight="1" x14ac:dyDescent="0.2">
      <c r="A104" s="127" t="s">
        <v>132</v>
      </c>
    </row>
    <row r="105" spans="1:10" ht="13.5" customHeight="1" x14ac:dyDescent="0.2">
      <c r="A105" s="128" t="s">
        <v>143</v>
      </c>
    </row>
    <row r="106" spans="1:10" ht="13.5" customHeight="1" x14ac:dyDescent="0.2">
      <c r="A106" s="126" t="s">
        <v>134</v>
      </c>
    </row>
    <row r="107" spans="1:10" ht="13.5" customHeight="1" x14ac:dyDescent="0.2">
      <c r="A107" s="58" t="s">
        <v>144</v>
      </c>
    </row>
    <row r="108" spans="1:10" ht="27" customHeight="1" x14ac:dyDescent="0.2"/>
    <row r="109" spans="1:10" x14ac:dyDescent="0.2">
      <c r="A109" s="129" t="s">
        <v>145</v>
      </c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</sheetData>
  <mergeCells count="5">
    <mergeCell ref="C3:G3"/>
    <mergeCell ref="I3:J3"/>
    <mergeCell ref="C4:D4"/>
    <mergeCell ref="E4:H4"/>
    <mergeCell ref="A101:J101"/>
  </mergeCells>
  <pageMargins left="0.7" right="0.7" top="1.1875" bottom="0.78740157499999996" header="0.3" footer="0.3"/>
  <pageSetup paperSize="9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115"/>
  <sheetViews>
    <sheetView zoomScaleNormal="100" workbookViewId="0"/>
  </sheetViews>
  <sheetFormatPr baseColWidth="10" defaultRowHeight="14.25" x14ac:dyDescent="0.2"/>
  <cols>
    <col min="1" max="1" width="18.37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9" width="11.5" customWidth="1"/>
    <col min="10" max="10" width="9.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1" ht="20.100000000000001" customHeight="1" x14ac:dyDescent="0.2">
      <c r="A1" s="32" t="s">
        <v>137</v>
      </c>
      <c r="F1" s="132"/>
    </row>
    <row r="2" spans="1:11" ht="12.75" customHeight="1" x14ac:dyDescent="0.2">
      <c r="A2" s="8" t="s">
        <v>146</v>
      </c>
      <c r="C2" s="133"/>
      <c r="D2" s="133"/>
      <c r="E2" s="134"/>
      <c r="F2" s="132"/>
      <c r="G2" s="132"/>
      <c r="H2" s="136"/>
      <c r="I2" s="134"/>
      <c r="J2" s="133"/>
    </row>
    <row r="3" spans="1:11" ht="28.5" customHeight="1" x14ac:dyDescent="0.2">
      <c r="A3" s="137"/>
      <c r="B3" s="138"/>
      <c r="C3" s="188" t="s">
        <v>117</v>
      </c>
      <c r="D3" s="188"/>
      <c r="E3" s="188"/>
      <c r="F3" s="188"/>
      <c r="G3" s="188"/>
      <c r="H3" s="139"/>
      <c r="I3" s="189" t="s">
        <v>118</v>
      </c>
      <c r="J3" s="188"/>
    </row>
    <row r="4" spans="1:11" ht="25.5" customHeight="1" x14ac:dyDescent="0.2">
      <c r="A4" s="137"/>
      <c r="B4" s="138"/>
      <c r="C4" s="190" t="s">
        <v>119</v>
      </c>
      <c r="D4" s="190"/>
      <c r="E4" s="191" t="s">
        <v>120</v>
      </c>
      <c r="F4" s="190"/>
      <c r="G4" s="190"/>
      <c r="H4" s="192"/>
      <c r="I4" s="140" t="s">
        <v>147</v>
      </c>
      <c r="J4" s="141">
        <v>2011</v>
      </c>
    </row>
    <row r="5" spans="1:11" ht="49.5" customHeight="1" x14ac:dyDescent="0.2">
      <c r="A5" s="130" t="s">
        <v>0</v>
      </c>
      <c r="B5" s="142" t="s">
        <v>148</v>
      </c>
      <c r="C5" s="141" t="s">
        <v>125</v>
      </c>
      <c r="D5" s="144" t="s">
        <v>1</v>
      </c>
      <c r="E5" s="140" t="s">
        <v>124</v>
      </c>
      <c r="F5" s="144" t="s">
        <v>149</v>
      </c>
      <c r="G5" s="144" t="s">
        <v>1</v>
      </c>
      <c r="H5" s="145"/>
      <c r="I5" s="146" t="s">
        <v>125</v>
      </c>
      <c r="J5" s="143" t="s">
        <v>125</v>
      </c>
    </row>
    <row r="6" spans="1:11" x14ac:dyDescent="0.2">
      <c r="B6" s="8"/>
      <c r="C6" s="147"/>
      <c r="D6" s="148"/>
      <c r="E6" s="149"/>
      <c r="F6" s="162"/>
      <c r="G6" s="81"/>
      <c r="H6" s="152"/>
      <c r="I6" s="149"/>
      <c r="J6" s="153"/>
    </row>
    <row r="7" spans="1:11" ht="12.95" customHeight="1" x14ac:dyDescent="0.2">
      <c r="A7" s="32" t="s">
        <v>2</v>
      </c>
      <c r="B7" s="74">
        <v>250640</v>
      </c>
      <c r="C7" s="154">
        <v>86440645.910000011</v>
      </c>
      <c r="D7" s="163">
        <v>3.0525413928103262</v>
      </c>
      <c r="E7" s="164">
        <f>E9+E23+E48+E64+E79</f>
        <v>21002112.23</v>
      </c>
      <c r="F7" s="164">
        <v>23159732.899999999</v>
      </c>
      <c r="G7" s="165">
        <v>10.273350824770811</v>
      </c>
      <c r="H7" s="157" t="s">
        <v>3</v>
      </c>
      <c r="I7" s="154">
        <v>84.783176243977181</v>
      </c>
      <c r="J7" s="74">
        <v>92.402381503351421</v>
      </c>
      <c r="K7" s="8"/>
    </row>
    <row r="8" spans="1:11" ht="12.95" customHeight="1" x14ac:dyDescent="0.2">
      <c r="A8" s="8"/>
      <c r="B8" s="71"/>
      <c r="C8" s="158"/>
      <c r="D8" s="166"/>
      <c r="E8" s="167"/>
      <c r="F8" s="167"/>
      <c r="G8" s="80"/>
      <c r="H8" s="114"/>
      <c r="I8" s="158"/>
      <c r="J8" s="71"/>
      <c r="K8" s="8"/>
    </row>
    <row r="9" spans="1:11" ht="12.95" customHeight="1" x14ac:dyDescent="0.2">
      <c r="A9" s="32" t="s">
        <v>4</v>
      </c>
      <c r="B9" s="74">
        <v>52292</v>
      </c>
      <c r="C9" s="115">
        <v>18209826.570000008</v>
      </c>
      <c r="D9" s="168">
        <v>1.2767634905699321</v>
      </c>
      <c r="E9" s="169">
        <f>SUM(E10:E21)</f>
        <v>5249813.43</v>
      </c>
      <c r="F9" s="169">
        <v>5354072.01</v>
      </c>
      <c r="G9" s="165">
        <v>1.9859482892137681</v>
      </c>
      <c r="H9" s="157" t="s">
        <v>3</v>
      </c>
      <c r="I9" s="115">
        <v>84.83869794776939</v>
      </c>
      <c r="J9" s="117">
        <v>102.38797540732807</v>
      </c>
      <c r="K9" s="8"/>
    </row>
    <row r="10" spans="1:11" ht="12.95" customHeight="1" x14ac:dyDescent="0.2">
      <c r="A10" s="8" t="s">
        <v>5</v>
      </c>
      <c r="B10" s="71">
        <v>12315</v>
      </c>
      <c r="C10" s="118">
        <v>3936198.55</v>
      </c>
      <c r="D10" s="170">
        <v>0.89132967859939516</v>
      </c>
      <c r="E10" s="171">
        <v>1555038</v>
      </c>
      <c r="F10" s="171">
        <v>1815953.58</v>
      </c>
      <c r="G10" s="80">
        <v>16.778726950724042</v>
      </c>
      <c r="H10" s="157" t="s">
        <v>3</v>
      </c>
      <c r="I10" s="118">
        <v>100.05162565033558</v>
      </c>
      <c r="J10" s="50">
        <v>147.45867478684531</v>
      </c>
      <c r="K10" s="8"/>
    </row>
    <row r="11" spans="1:11" ht="12.95" customHeight="1" x14ac:dyDescent="0.2">
      <c r="A11" s="8" t="s">
        <v>7</v>
      </c>
      <c r="B11" s="71">
        <v>13647</v>
      </c>
      <c r="C11" s="118">
        <v>6855120.3799999999</v>
      </c>
      <c r="D11" s="170">
        <v>2.6145434635711284</v>
      </c>
      <c r="E11" s="171">
        <v>2156992.54</v>
      </c>
      <c r="F11" s="171">
        <v>2292176.77</v>
      </c>
      <c r="G11" s="80">
        <v>6.2672553332057346</v>
      </c>
      <c r="H11" s="157" t="s">
        <v>3</v>
      </c>
      <c r="I11" s="118">
        <v>139.58310964961686</v>
      </c>
      <c r="J11" s="50">
        <v>167.96195281014141</v>
      </c>
      <c r="K11" s="8"/>
    </row>
    <row r="12" spans="1:11" ht="12.95" customHeight="1" x14ac:dyDescent="0.2">
      <c r="A12" s="8" t="s">
        <v>8</v>
      </c>
      <c r="B12" s="71">
        <v>650</v>
      </c>
      <c r="C12" s="119">
        <v>88108.05</v>
      </c>
      <c r="D12" s="172">
        <v>28.629772808894959</v>
      </c>
      <c r="E12" s="171">
        <v>7383.6</v>
      </c>
      <c r="F12" s="171">
        <v>1154.55</v>
      </c>
      <c r="G12" s="112">
        <v>-84.363318706322119</v>
      </c>
      <c r="H12" s="157" t="s">
        <v>6</v>
      </c>
      <c r="I12" s="118">
        <v>-10.63419451007891</v>
      </c>
      <c r="J12" s="50">
        <v>1.7762307692307691</v>
      </c>
      <c r="K12" s="8"/>
    </row>
    <row r="13" spans="1:11" ht="12.95" customHeight="1" x14ac:dyDescent="0.2">
      <c r="A13" s="8" t="s">
        <v>9</v>
      </c>
      <c r="B13" s="71">
        <v>4312</v>
      </c>
      <c r="C13" s="118">
        <v>625805.25</v>
      </c>
      <c r="D13" s="170">
        <v>-12.082042865755749</v>
      </c>
      <c r="E13" s="171">
        <v>209465.14</v>
      </c>
      <c r="F13" s="171">
        <v>93895.8</v>
      </c>
      <c r="G13" s="80">
        <v>-55.173543435437523</v>
      </c>
      <c r="H13" s="157" t="s">
        <v>6</v>
      </c>
      <c r="I13" s="118">
        <v>49.197257621505742</v>
      </c>
      <c r="J13" s="50">
        <v>21.775463821892394</v>
      </c>
      <c r="K13" s="8"/>
    </row>
    <row r="14" spans="1:11" ht="12.95" customHeight="1" x14ac:dyDescent="0.2">
      <c r="A14" s="8" t="s">
        <v>10</v>
      </c>
      <c r="B14" s="71">
        <v>1185</v>
      </c>
      <c r="C14" s="118">
        <v>273996.40000000002</v>
      </c>
      <c r="D14" s="112" t="s">
        <v>105</v>
      </c>
      <c r="E14" s="171">
        <v>98289.85</v>
      </c>
      <c r="F14" s="171">
        <v>189319.2</v>
      </c>
      <c r="G14" s="80">
        <v>92.613174198556607</v>
      </c>
      <c r="H14" s="157" t="s">
        <v>3</v>
      </c>
      <c r="I14" s="118">
        <v>88.95805859972937</v>
      </c>
      <c r="J14" s="50">
        <v>159.76303797468356</v>
      </c>
      <c r="K14" s="8"/>
    </row>
    <row r="15" spans="1:11" ht="12.95" customHeight="1" x14ac:dyDescent="0.2">
      <c r="A15" s="8" t="s">
        <v>11</v>
      </c>
      <c r="B15" s="71">
        <v>2591</v>
      </c>
      <c r="C15" s="118">
        <v>418382.75</v>
      </c>
      <c r="D15" s="170">
        <v>-21.59405300104482</v>
      </c>
      <c r="E15" s="171">
        <v>143968.84</v>
      </c>
      <c r="F15" s="171">
        <v>150208.20000000001</v>
      </c>
      <c r="G15" s="80">
        <v>4.3338266808290005</v>
      </c>
      <c r="H15" s="157" t="s">
        <v>3</v>
      </c>
      <c r="I15" s="118">
        <v>41.598918670854367</v>
      </c>
      <c r="J15" s="50">
        <v>57.973060594365116</v>
      </c>
      <c r="K15" s="8"/>
    </row>
    <row r="16" spans="1:11" ht="12.95" customHeight="1" x14ac:dyDescent="0.2">
      <c r="A16" s="8" t="s">
        <v>12</v>
      </c>
      <c r="B16" s="71">
        <v>980</v>
      </c>
      <c r="C16" s="118">
        <v>127478.6</v>
      </c>
      <c r="D16" s="170">
        <v>5.1225976484868818</v>
      </c>
      <c r="E16" s="171">
        <v>54014.87</v>
      </c>
      <c r="F16" s="171">
        <v>30948.02</v>
      </c>
      <c r="G16" s="112">
        <v>-42.704629299302212</v>
      </c>
      <c r="H16" s="157" t="s">
        <v>6</v>
      </c>
      <c r="I16" s="118">
        <v>23.59532875578817</v>
      </c>
      <c r="J16" s="50">
        <v>31.579612244897959</v>
      </c>
      <c r="K16" s="8"/>
    </row>
    <row r="17" spans="1:11" ht="12.95" customHeight="1" x14ac:dyDescent="0.2">
      <c r="A17" s="8" t="s">
        <v>13</v>
      </c>
      <c r="B17" s="71">
        <v>2941</v>
      </c>
      <c r="C17" s="118">
        <v>150671.13</v>
      </c>
      <c r="D17" s="170">
        <v>-56.010394280197119</v>
      </c>
      <c r="E17" s="171">
        <v>81196.92</v>
      </c>
      <c r="F17" s="171">
        <v>-54761.95</v>
      </c>
      <c r="G17" s="112" t="s">
        <v>126</v>
      </c>
      <c r="H17" s="157" t="s">
        <v>6</v>
      </c>
      <c r="I17" s="118">
        <v>8.6121419496332265</v>
      </c>
      <c r="J17" s="50">
        <v>-18.620180210812649</v>
      </c>
      <c r="K17" s="8"/>
    </row>
    <row r="18" spans="1:11" ht="12.95" customHeight="1" x14ac:dyDescent="0.2">
      <c r="A18" s="8" t="s">
        <v>14</v>
      </c>
      <c r="B18" s="71">
        <v>10076</v>
      </c>
      <c r="C18" s="118">
        <v>5056991.66</v>
      </c>
      <c r="D18" s="170">
        <v>4.248220960564475</v>
      </c>
      <c r="E18" s="171">
        <v>692280.49</v>
      </c>
      <c r="F18" s="171">
        <v>677592.64</v>
      </c>
      <c r="G18" s="80">
        <v>-2.1216616981362568</v>
      </c>
      <c r="H18" s="157" t="s">
        <v>6</v>
      </c>
      <c r="I18" s="118">
        <v>49.459501296428087</v>
      </c>
      <c r="J18" s="50">
        <v>67.248177848352526</v>
      </c>
      <c r="K18" s="8"/>
    </row>
    <row r="19" spans="1:11" ht="12.95" customHeight="1" x14ac:dyDescent="0.2">
      <c r="A19" s="8" t="s">
        <v>15</v>
      </c>
      <c r="B19" s="71">
        <v>1323</v>
      </c>
      <c r="C19" s="118">
        <v>261377</v>
      </c>
      <c r="D19" s="170">
        <v>-8.5437039483239765</v>
      </c>
      <c r="E19" s="171">
        <v>86780.13</v>
      </c>
      <c r="F19" s="171">
        <v>594.20000000000437</v>
      </c>
      <c r="G19" s="112">
        <v>-99.315281044174512</v>
      </c>
      <c r="H19" s="157" t="s">
        <v>6</v>
      </c>
      <c r="I19" s="118">
        <v>102.35881522513355</v>
      </c>
      <c r="J19" s="50">
        <v>0.449130763416481</v>
      </c>
      <c r="K19" s="8"/>
    </row>
    <row r="20" spans="1:11" ht="12.95" customHeight="1" x14ac:dyDescent="0.2">
      <c r="A20" s="8" t="s">
        <v>16</v>
      </c>
      <c r="B20" s="71">
        <v>515</v>
      </c>
      <c r="C20" s="118">
        <v>141369.04999999999</v>
      </c>
      <c r="D20" s="170">
        <v>1.7575373027701069</v>
      </c>
      <c r="E20" s="171">
        <v>46185.95</v>
      </c>
      <c r="F20" s="171">
        <v>39265.449999999997</v>
      </c>
      <c r="G20" s="80">
        <v>-14.983994050138627</v>
      </c>
      <c r="H20" s="157" t="s">
        <v>6</v>
      </c>
      <c r="I20" s="118">
        <v>64.950687789660051</v>
      </c>
      <c r="J20" s="50">
        <v>76.243592233009707</v>
      </c>
      <c r="K20" s="8"/>
    </row>
    <row r="21" spans="1:11" ht="12.95" customHeight="1" x14ac:dyDescent="0.2">
      <c r="A21" s="8" t="s">
        <v>17</v>
      </c>
      <c r="B21" s="71">
        <v>1757</v>
      </c>
      <c r="C21" s="119">
        <v>274327.75</v>
      </c>
      <c r="D21" s="172">
        <v>30.989113675876045</v>
      </c>
      <c r="E21" s="173">
        <v>118217.1</v>
      </c>
      <c r="F21" s="173">
        <v>117725.55</v>
      </c>
      <c r="G21" s="80">
        <v>-0.4158027899517136</v>
      </c>
      <c r="H21" s="157" t="s">
        <v>21</v>
      </c>
      <c r="I21" s="119">
        <v>87.684709960534505</v>
      </c>
      <c r="J21" s="51">
        <v>67.003727945361419</v>
      </c>
      <c r="K21" s="8"/>
    </row>
    <row r="22" spans="1:11" ht="12.95" customHeight="1" x14ac:dyDescent="0.2">
      <c r="A22" s="8"/>
      <c r="B22" s="71"/>
      <c r="C22" s="119"/>
      <c r="D22" s="172"/>
      <c r="E22" s="173"/>
      <c r="F22" s="173"/>
      <c r="G22" s="80"/>
      <c r="H22" s="174"/>
      <c r="I22" s="119"/>
      <c r="J22" s="51"/>
      <c r="K22" s="8"/>
    </row>
    <row r="23" spans="1:11" ht="12.95" customHeight="1" x14ac:dyDescent="0.2">
      <c r="A23" s="32" t="s">
        <v>18</v>
      </c>
      <c r="B23" s="74">
        <v>62103</v>
      </c>
      <c r="C23" s="120">
        <v>26029614.560000002</v>
      </c>
      <c r="D23" s="175">
        <v>0.66877578493824696</v>
      </c>
      <c r="E23" s="176">
        <f>SUM(E24:E46)</f>
        <v>6381076.4800000004</v>
      </c>
      <c r="F23" s="176">
        <v>6932949.4500000002</v>
      </c>
      <c r="G23" s="165">
        <v>8.6485872991761923</v>
      </c>
      <c r="H23" s="157" t="s">
        <v>3</v>
      </c>
      <c r="I23" s="120">
        <v>99.351538689409225</v>
      </c>
      <c r="J23" s="122">
        <v>111.63630500941984</v>
      </c>
      <c r="K23" s="8"/>
    </row>
    <row r="24" spans="1:11" ht="12.95" customHeight="1" x14ac:dyDescent="0.2">
      <c r="A24" s="8" t="s">
        <v>19</v>
      </c>
      <c r="B24" s="71">
        <v>1678</v>
      </c>
      <c r="C24" s="119">
        <v>435791.17</v>
      </c>
      <c r="D24" s="172">
        <v>38.647475066332923</v>
      </c>
      <c r="E24" s="173">
        <v>54561.48</v>
      </c>
      <c r="F24" s="173">
        <v>112250.92</v>
      </c>
      <c r="G24" s="112" t="s">
        <v>105</v>
      </c>
      <c r="H24" s="157" t="s">
        <v>3</v>
      </c>
      <c r="I24" s="119">
        <v>53.412206509191506</v>
      </c>
      <c r="J24" s="51">
        <v>66.895661501787842</v>
      </c>
      <c r="K24" s="8"/>
    </row>
    <row r="25" spans="1:11" ht="12.95" customHeight="1" x14ac:dyDescent="0.2">
      <c r="A25" s="8" t="s">
        <v>20</v>
      </c>
      <c r="B25" s="71">
        <v>833</v>
      </c>
      <c r="C25" s="118">
        <v>359390.71999999997</v>
      </c>
      <c r="D25" s="170">
        <v>5.6759569228507223</v>
      </c>
      <c r="E25" s="171">
        <v>60149.9</v>
      </c>
      <c r="F25" s="171">
        <v>16486.57</v>
      </c>
      <c r="G25" s="112">
        <v>-72.590860500183709</v>
      </c>
      <c r="H25" s="157" t="s">
        <v>6</v>
      </c>
      <c r="I25" s="118">
        <v>82.294692576155398</v>
      </c>
      <c r="J25" s="50">
        <v>19.791800720288116</v>
      </c>
      <c r="K25" s="8"/>
    </row>
    <row r="26" spans="1:11" ht="12.95" customHeight="1" x14ac:dyDescent="0.2">
      <c r="A26" s="8" t="s">
        <v>22</v>
      </c>
      <c r="B26" s="71">
        <v>3457</v>
      </c>
      <c r="C26" s="118">
        <v>1486618.15</v>
      </c>
      <c r="D26" s="170">
        <v>-1.896509485315756</v>
      </c>
      <c r="E26" s="171">
        <v>327750.15000000002</v>
      </c>
      <c r="F26" s="171">
        <v>452237.35</v>
      </c>
      <c r="G26" s="80">
        <v>37.982347223944799</v>
      </c>
      <c r="H26" s="157" t="s">
        <v>3</v>
      </c>
      <c r="I26" s="118">
        <v>118.73760909333723</v>
      </c>
      <c r="J26" s="50">
        <v>130.81786230835985</v>
      </c>
      <c r="K26" s="8"/>
    </row>
    <row r="27" spans="1:11" ht="12.95" customHeight="1" x14ac:dyDescent="0.2">
      <c r="A27" s="8" t="s">
        <v>23</v>
      </c>
      <c r="B27" s="71">
        <v>1640</v>
      </c>
      <c r="C27" s="118">
        <v>698885</v>
      </c>
      <c r="D27" s="170">
        <v>-3.51706417205504</v>
      </c>
      <c r="E27" s="171">
        <v>58850.6</v>
      </c>
      <c r="F27" s="171">
        <v>176342</v>
      </c>
      <c r="G27" s="112" t="s">
        <v>105</v>
      </c>
      <c r="H27" s="157" t="s">
        <v>3</v>
      </c>
      <c r="I27" s="118">
        <v>67.909276487572754</v>
      </c>
      <c r="J27" s="50">
        <v>107.52560975609757</v>
      </c>
      <c r="K27" s="8"/>
    </row>
    <row r="28" spans="1:11" ht="12.95" customHeight="1" x14ac:dyDescent="0.2">
      <c r="A28" s="8" t="s">
        <v>24</v>
      </c>
      <c r="B28" s="71">
        <v>2503</v>
      </c>
      <c r="C28" s="118">
        <v>762960.05</v>
      </c>
      <c r="D28" s="170">
        <v>-0.80473286310407399</v>
      </c>
      <c r="E28" s="171">
        <v>354346.25</v>
      </c>
      <c r="F28" s="171">
        <v>341956.88</v>
      </c>
      <c r="G28" s="80">
        <v>-3.4964021772489473</v>
      </c>
      <c r="H28" s="157" t="s">
        <v>6</v>
      </c>
      <c r="I28" s="118">
        <v>85.495216771211105</v>
      </c>
      <c r="J28" s="50">
        <v>136.61880942868558</v>
      </c>
      <c r="K28" s="8"/>
    </row>
    <row r="29" spans="1:11" ht="12.95" customHeight="1" x14ac:dyDescent="0.2">
      <c r="A29" s="8" t="s">
        <v>25</v>
      </c>
      <c r="B29" s="71">
        <v>23527</v>
      </c>
      <c r="C29" s="118">
        <v>13316950.120000001</v>
      </c>
      <c r="D29" s="170">
        <v>0.39671234358245044</v>
      </c>
      <c r="E29" s="171">
        <v>3607412.15</v>
      </c>
      <c r="F29" s="171">
        <v>3573712.42</v>
      </c>
      <c r="G29" s="80">
        <v>-0.93418019895509241</v>
      </c>
      <c r="H29" s="157" t="s">
        <v>21</v>
      </c>
      <c r="I29" s="118">
        <v>147.37331498682653</v>
      </c>
      <c r="J29" s="50">
        <v>151.89834743061164</v>
      </c>
      <c r="K29" s="8"/>
    </row>
    <row r="30" spans="1:11" ht="12.95" customHeight="1" x14ac:dyDescent="0.2">
      <c r="A30" s="8" t="s">
        <v>26</v>
      </c>
      <c r="B30" s="71">
        <v>3415</v>
      </c>
      <c r="C30" s="118">
        <v>904766</v>
      </c>
      <c r="D30" s="170">
        <v>12.504363780266292</v>
      </c>
      <c r="E30" s="171">
        <v>239910.6</v>
      </c>
      <c r="F30" s="171">
        <v>236265.75</v>
      </c>
      <c r="G30" s="112">
        <v>-1.5192534218996578</v>
      </c>
      <c r="H30" s="157" t="s">
        <v>6</v>
      </c>
      <c r="I30" s="118">
        <v>47.120881948635358</v>
      </c>
      <c r="J30" s="50">
        <v>69.184699853587119</v>
      </c>
      <c r="K30" s="8"/>
    </row>
    <row r="31" spans="1:11" ht="12.95" customHeight="1" x14ac:dyDescent="0.2">
      <c r="A31" s="8" t="s">
        <v>27</v>
      </c>
      <c r="B31" s="71">
        <v>946</v>
      </c>
      <c r="C31" s="118">
        <v>334106.40000000002</v>
      </c>
      <c r="D31" s="170">
        <v>-7.4872427046878132</v>
      </c>
      <c r="E31" s="171">
        <v>136818.95000000001</v>
      </c>
      <c r="F31" s="171">
        <v>16002.3</v>
      </c>
      <c r="G31" s="112">
        <v>-88.304032445797901</v>
      </c>
      <c r="H31" s="157" t="s">
        <v>6</v>
      </c>
      <c r="I31" s="118">
        <v>46.717002043051089</v>
      </c>
      <c r="J31" s="50">
        <v>16.915750528541224</v>
      </c>
      <c r="K31" s="8"/>
    </row>
    <row r="32" spans="1:11" ht="12.95" customHeight="1" x14ac:dyDescent="0.2">
      <c r="A32" s="8" t="s">
        <v>28</v>
      </c>
      <c r="B32" s="71">
        <v>1464</v>
      </c>
      <c r="C32" s="118">
        <v>460130.5</v>
      </c>
      <c r="D32" s="170">
        <v>50.638279622555139</v>
      </c>
      <c r="E32" s="171">
        <v>62217.65</v>
      </c>
      <c r="F32" s="171">
        <v>57202.03</v>
      </c>
      <c r="G32" s="80">
        <v>-8.0614102268407812</v>
      </c>
      <c r="H32" s="157" t="s">
        <v>6</v>
      </c>
      <c r="I32" s="118">
        <v>64.153901747402884</v>
      </c>
      <c r="J32" s="50">
        <v>39.07242486338798</v>
      </c>
      <c r="K32" s="8"/>
    </row>
    <row r="33" spans="1:12" ht="12.95" customHeight="1" x14ac:dyDescent="0.2">
      <c r="A33" s="8" t="s">
        <v>29</v>
      </c>
      <c r="B33" s="71">
        <v>814</v>
      </c>
      <c r="C33" s="119">
        <v>270587.95</v>
      </c>
      <c r="D33" s="172">
        <v>67.670420623016909</v>
      </c>
      <c r="E33" s="173">
        <v>71533.95</v>
      </c>
      <c r="F33" s="173">
        <v>125967.75</v>
      </c>
      <c r="G33" s="80">
        <v>76.095056962463275</v>
      </c>
      <c r="H33" s="157" t="s">
        <v>3</v>
      </c>
      <c r="I33" s="119">
        <v>67.864028586307697</v>
      </c>
      <c r="J33" s="51">
        <v>154.75153562653563</v>
      </c>
      <c r="K33" s="8"/>
    </row>
    <row r="34" spans="1:12" ht="12.95" customHeight="1" x14ac:dyDescent="0.2">
      <c r="A34" s="8" t="s">
        <v>30</v>
      </c>
      <c r="B34" s="71">
        <v>1532</v>
      </c>
      <c r="C34" s="119">
        <v>168585.55</v>
      </c>
      <c r="D34" s="172">
        <v>-13.511631271457214</v>
      </c>
      <c r="E34" s="173">
        <v>84131</v>
      </c>
      <c r="F34" s="173">
        <v>58737.85</v>
      </c>
      <c r="G34" s="80">
        <v>-30.182869572452486</v>
      </c>
      <c r="H34" s="157" t="s">
        <v>6</v>
      </c>
      <c r="I34" s="119">
        <v>78.564200110646041</v>
      </c>
      <c r="J34" s="51">
        <v>38.340633159268926</v>
      </c>
      <c r="K34" s="8"/>
    </row>
    <row r="35" spans="1:12" ht="12.95" customHeight="1" x14ac:dyDescent="0.2">
      <c r="A35" s="8" t="s">
        <v>31</v>
      </c>
      <c r="B35" s="71">
        <v>594</v>
      </c>
      <c r="C35" s="118">
        <v>44690.66</v>
      </c>
      <c r="D35" s="170">
        <v>-27.693615726932141</v>
      </c>
      <c r="E35" s="171">
        <v>34498.65</v>
      </c>
      <c r="F35" s="171">
        <v>35448.71</v>
      </c>
      <c r="G35" s="80">
        <v>2.7539048629439122</v>
      </c>
      <c r="H35" s="157" t="s">
        <v>3</v>
      </c>
      <c r="I35" s="118">
        <v>55.72445760952489</v>
      </c>
      <c r="J35" s="50">
        <v>59.677962962962958</v>
      </c>
      <c r="K35" s="8"/>
    </row>
    <row r="36" spans="1:12" ht="12.95" customHeight="1" x14ac:dyDescent="0.2">
      <c r="A36" s="8" t="s">
        <v>32</v>
      </c>
      <c r="B36" s="71">
        <v>2540</v>
      </c>
      <c r="C36" s="118">
        <v>1219460.8600000001</v>
      </c>
      <c r="D36" s="170">
        <v>2.7739845791936224</v>
      </c>
      <c r="E36" s="171">
        <v>-12309.8</v>
      </c>
      <c r="F36" s="171">
        <v>216961.48</v>
      </c>
      <c r="G36" s="112" t="s">
        <v>126</v>
      </c>
      <c r="H36" s="157" t="s">
        <v>3</v>
      </c>
      <c r="I36" s="118">
        <v>19.90653081443541</v>
      </c>
      <c r="J36" s="50">
        <v>85.417905511811028</v>
      </c>
      <c r="K36" s="8"/>
    </row>
    <row r="37" spans="1:12" ht="12.95" customHeight="1" x14ac:dyDescent="0.2">
      <c r="A37" s="8" t="s">
        <v>33</v>
      </c>
      <c r="B37" s="71">
        <v>2643</v>
      </c>
      <c r="C37" s="118">
        <v>1000648.4</v>
      </c>
      <c r="D37" s="170">
        <v>13.933413205833368</v>
      </c>
      <c r="E37" s="171">
        <v>138683.99</v>
      </c>
      <c r="F37" s="171">
        <v>151151.79999999999</v>
      </c>
      <c r="G37" s="80">
        <v>8.9900860221861159</v>
      </c>
      <c r="H37" s="157" t="s">
        <v>3</v>
      </c>
      <c r="I37" s="118">
        <v>82.088473511448967</v>
      </c>
      <c r="J37" s="50">
        <v>57.189481649640555</v>
      </c>
      <c r="K37" s="8"/>
    </row>
    <row r="38" spans="1:12" ht="12.95" customHeight="1" x14ac:dyDescent="0.2">
      <c r="A38" s="8" t="s">
        <v>34</v>
      </c>
      <c r="B38" s="71">
        <v>955</v>
      </c>
      <c r="C38" s="119">
        <v>246562.6</v>
      </c>
      <c r="D38" s="172">
        <v>34.24860558463083</v>
      </c>
      <c r="E38" s="173">
        <v>68396.850000000006</v>
      </c>
      <c r="F38" s="173">
        <v>101536.4</v>
      </c>
      <c r="G38" s="80">
        <v>48.45186583885075</v>
      </c>
      <c r="H38" s="157" t="s">
        <v>3</v>
      </c>
      <c r="I38" s="119">
        <v>61.810227702009357</v>
      </c>
      <c r="J38" s="51">
        <v>106.32083769633508</v>
      </c>
      <c r="K38" s="8"/>
    </row>
    <row r="39" spans="1:12" ht="12.95" customHeight="1" x14ac:dyDescent="0.2">
      <c r="A39" s="8" t="s">
        <v>35</v>
      </c>
      <c r="B39" s="71">
        <v>1959</v>
      </c>
      <c r="C39" s="119">
        <v>621515.75</v>
      </c>
      <c r="D39" s="172">
        <v>14.019387941457339</v>
      </c>
      <c r="E39" s="173">
        <v>124672.05</v>
      </c>
      <c r="F39" s="173">
        <v>165350.54999999999</v>
      </c>
      <c r="G39" s="80">
        <v>32.628403880420656</v>
      </c>
      <c r="H39" s="157" t="s">
        <v>3</v>
      </c>
      <c r="I39" s="119">
        <v>72.160348031798293</v>
      </c>
      <c r="J39" s="51">
        <v>84.405589586523732</v>
      </c>
      <c r="K39" s="8"/>
    </row>
    <row r="40" spans="1:12" ht="12.95" customHeight="1" x14ac:dyDescent="0.2">
      <c r="A40" s="8" t="s">
        <v>36</v>
      </c>
      <c r="B40" s="71">
        <v>1599</v>
      </c>
      <c r="C40" s="118">
        <v>400349</v>
      </c>
      <c r="D40" s="170">
        <v>8.8681316335522453</v>
      </c>
      <c r="E40" s="171">
        <v>57306.25</v>
      </c>
      <c r="F40" s="171">
        <v>109615.15</v>
      </c>
      <c r="G40" s="112">
        <v>91.279572472461552</v>
      </c>
      <c r="H40" s="157" t="s">
        <v>3</v>
      </c>
      <c r="I40" s="118">
        <v>42.45034523978844</v>
      </c>
      <c r="J40" s="50">
        <v>68.552313946216387</v>
      </c>
      <c r="K40" s="8"/>
    </row>
    <row r="41" spans="1:12" ht="12.95" customHeight="1" x14ac:dyDescent="0.2">
      <c r="A41" s="8" t="s">
        <v>37</v>
      </c>
      <c r="B41" s="71">
        <v>3642</v>
      </c>
      <c r="C41" s="118">
        <v>2119778.77</v>
      </c>
      <c r="D41" s="170">
        <v>-13.772151485159812</v>
      </c>
      <c r="E41" s="171">
        <v>647234.76</v>
      </c>
      <c r="F41" s="171">
        <v>602691.34</v>
      </c>
      <c r="G41" s="80">
        <v>-6.8821118321889969</v>
      </c>
      <c r="H41" s="157" t="s">
        <v>6</v>
      </c>
      <c r="I41" s="118">
        <v>131.73675671577996</v>
      </c>
      <c r="J41" s="50">
        <v>165.48361889071938</v>
      </c>
      <c r="K41" s="8"/>
    </row>
    <row r="42" spans="1:12" ht="12.95" customHeight="1" x14ac:dyDescent="0.2">
      <c r="A42" s="8" t="s">
        <v>38</v>
      </c>
      <c r="B42" s="71">
        <v>1129</v>
      </c>
      <c r="C42" s="118">
        <v>118126.39999999999</v>
      </c>
      <c r="D42" s="170">
        <v>74.871503351571576</v>
      </c>
      <c r="E42" s="171">
        <v>40766.75</v>
      </c>
      <c r="F42" s="171">
        <v>108527</v>
      </c>
      <c r="G42" s="112" t="s">
        <v>105</v>
      </c>
      <c r="H42" s="157" t="s">
        <v>3</v>
      </c>
      <c r="I42" s="118">
        <v>47.186203341784633</v>
      </c>
      <c r="J42" s="50">
        <v>96.126660761736048</v>
      </c>
      <c r="K42" s="8"/>
    </row>
    <row r="43" spans="1:12" ht="12.95" customHeight="1" x14ac:dyDescent="0.2">
      <c r="A43" s="8" t="s">
        <v>39</v>
      </c>
      <c r="B43" s="71">
        <v>1326</v>
      </c>
      <c r="C43" s="118">
        <v>118278.9</v>
      </c>
      <c r="D43" s="170">
        <v>-38.719675917950546</v>
      </c>
      <c r="E43" s="171">
        <v>-22492.25</v>
      </c>
      <c r="F43" s="171">
        <v>41351.129999999997</v>
      </c>
      <c r="G43" s="112" t="s">
        <v>126</v>
      </c>
      <c r="H43" s="157" t="s">
        <v>3</v>
      </c>
      <c r="I43" s="118">
        <v>34.673866427919116</v>
      </c>
      <c r="J43" s="50">
        <v>31.184864253393663</v>
      </c>
      <c r="K43" s="8"/>
    </row>
    <row r="44" spans="1:12" ht="12.95" customHeight="1" x14ac:dyDescent="0.2">
      <c r="A44" s="8" t="s">
        <v>40</v>
      </c>
      <c r="B44" s="71">
        <v>1069</v>
      </c>
      <c r="C44" s="118">
        <v>130985.8</v>
      </c>
      <c r="D44" s="170">
        <v>32.912162426123025</v>
      </c>
      <c r="E44" s="171">
        <v>67940.399999999994</v>
      </c>
      <c r="F44" s="171">
        <v>79784.25</v>
      </c>
      <c r="G44" s="80">
        <v>17.432705724429077</v>
      </c>
      <c r="H44" s="157" t="s">
        <v>3</v>
      </c>
      <c r="I44" s="118">
        <v>45.67318916880555</v>
      </c>
      <c r="J44" s="50">
        <v>74.634471468662298</v>
      </c>
      <c r="K44" s="8"/>
    </row>
    <row r="45" spans="1:12" ht="12.95" customHeight="1" x14ac:dyDescent="0.2">
      <c r="A45" s="8" t="s">
        <v>41</v>
      </c>
      <c r="B45" s="71">
        <v>1611</v>
      </c>
      <c r="C45" s="118">
        <v>553065.66</v>
      </c>
      <c r="D45" s="170">
        <v>-37.044248495576007</v>
      </c>
      <c r="E45" s="171">
        <v>111550.85</v>
      </c>
      <c r="F45" s="171">
        <v>65206.62</v>
      </c>
      <c r="G45" s="80">
        <v>-41.545384907421145</v>
      </c>
      <c r="H45" s="157" t="s">
        <v>6</v>
      </c>
      <c r="I45" s="118">
        <v>71.491482674278174</v>
      </c>
      <c r="J45" s="50">
        <v>40.475865921787708</v>
      </c>
      <c r="K45" s="8"/>
    </row>
    <row r="46" spans="1:12" ht="12.95" customHeight="1" x14ac:dyDescent="0.2">
      <c r="A46" s="8" t="s">
        <v>42</v>
      </c>
      <c r="B46" s="71">
        <v>1227</v>
      </c>
      <c r="C46" s="118">
        <v>257380.15</v>
      </c>
      <c r="D46" s="170">
        <v>40.722249498904858</v>
      </c>
      <c r="E46" s="171">
        <v>67145.3</v>
      </c>
      <c r="F46" s="171">
        <v>88163.199999999997</v>
      </c>
      <c r="G46" s="112">
        <v>31.302116454911943</v>
      </c>
      <c r="H46" s="157" t="s">
        <v>3</v>
      </c>
      <c r="I46" s="118">
        <v>39.798841312389015</v>
      </c>
      <c r="J46" s="50">
        <v>71.852648736756308</v>
      </c>
      <c r="K46" s="8"/>
    </row>
    <row r="47" spans="1:12" ht="12.95" customHeight="1" x14ac:dyDescent="0.2">
      <c r="A47" s="8"/>
      <c r="B47" s="71"/>
      <c r="C47" s="118"/>
      <c r="D47" s="170"/>
      <c r="E47" s="171"/>
      <c r="F47" s="171"/>
      <c r="G47" s="80"/>
      <c r="H47" s="157"/>
      <c r="I47" s="118"/>
      <c r="J47" s="50"/>
      <c r="K47" s="8"/>
    </row>
    <row r="48" spans="1:12" ht="12.95" customHeight="1" x14ac:dyDescent="0.2">
      <c r="A48" s="32" t="s">
        <v>43</v>
      </c>
      <c r="B48" s="74">
        <v>43087</v>
      </c>
      <c r="C48" s="123">
        <v>17306220.02</v>
      </c>
      <c r="D48" s="177">
        <v>2.9993252522972469</v>
      </c>
      <c r="E48" s="178">
        <f>SUM(E49:E62)</f>
        <v>2735123.83</v>
      </c>
      <c r="F48" s="178">
        <v>4589637.67</v>
      </c>
      <c r="G48" s="165">
        <v>67.803651873414438</v>
      </c>
      <c r="H48" s="157" t="s">
        <v>3</v>
      </c>
      <c r="I48" s="123">
        <v>83.396223017890478</v>
      </c>
      <c r="J48" s="125">
        <v>106.52024206837329</v>
      </c>
      <c r="K48" s="8"/>
      <c r="L48" s="71"/>
    </row>
    <row r="49" spans="1:11" ht="12.95" customHeight="1" x14ac:dyDescent="0.2">
      <c r="A49" s="8" t="s">
        <v>44</v>
      </c>
      <c r="B49" s="71">
        <v>2065</v>
      </c>
      <c r="C49" s="118">
        <v>290625.65000000002</v>
      </c>
      <c r="D49" s="170">
        <v>-40.16631308682561</v>
      </c>
      <c r="E49" s="171">
        <v>127297.09</v>
      </c>
      <c r="F49" s="171">
        <v>-27104.34</v>
      </c>
      <c r="G49" s="112" t="s">
        <v>126</v>
      </c>
      <c r="H49" s="157" t="s">
        <v>6</v>
      </c>
      <c r="I49" s="118">
        <v>30.173540838426003</v>
      </c>
      <c r="J49" s="50">
        <v>-13.125588377723972</v>
      </c>
      <c r="K49" s="8"/>
    </row>
    <row r="50" spans="1:11" ht="12.95" customHeight="1" x14ac:dyDescent="0.2">
      <c r="A50" s="8" t="s">
        <v>45</v>
      </c>
      <c r="B50" s="71">
        <v>2110</v>
      </c>
      <c r="C50" s="118">
        <v>656352.11</v>
      </c>
      <c r="D50" s="170">
        <v>2.0639476665466727</v>
      </c>
      <c r="E50" s="171">
        <v>211107.89</v>
      </c>
      <c r="F50" s="171">
        <v>204032.43</v>
      </c>
      <c r="G50" s="80">
        <v>-3.3515848223389599</v>
      </c>
      <c r="H50" s="157" t="s">
        <v>6</v>
      </c>
      <c r="I50" s="118">
        <v>101.48242385426144</v>
      </c>
      <c r="J50" s="50">
        <v>96.697834123222748</v>
      </c>
      <c r="K50" s="8"/>
    </row>
    <row r="51" spans="1:11" ht="12.95" customHeight="1" x14ac:dyDescent="0.2">
      <c r="A51" s="8" t="s">
        <v>46</v>
      </c>
      <c r="B51" s="71">
        <v>2909</v>
      </c>
      <c r="C51" s="118">
        <v>2573816.38</v>
      </c>
      <c r="D51" s="170">
        <v>10.723491590129397</v>
      </c>
      <c r="E51" s="171">
        <v>224202.39</v>
      </c>
      <c r="F51" s="171">
        <v>187397.76000000001</v>
      </c>
      <c r="G51" s="80">
        <v>-16.415806272181133</v>
      </c>
      <c r="H51" s="157" t="s">
        <v>6</v>
      </c>
      <c r="I51" s="118">
        <v>83.533331819362274</v>
      </c>
      <c r="J51" s="50">
        <v>64.419993124785151</v>
      </c>
      <c r="K51" s="8"/>
    </row>
    <row r="52" spans="1:11" ht="12.95" customHeight="1" x14ac:dyDescent="0.2">
      <c r="A52" s="8" t="s">
        <v>47</v>
      </c>
      <c r="B52" s="71">
        <v>315</v>
      </c>
      <c r="C52" s="118">
        <v>45462.3</v>
      </c>
      <c r="D52" s="112" t="s">
        <v>105</v>
      </c>
      <c r="E52" s="171">
        <v>14470.1</v>
      </c>
      <c r="F52" s="171">
        <v>41257.599999999999</v>
      </c>
      <c r="G52" s="112" t="s">
        <v>105</v>
      </c>
      <c r="H52" s="157" t="s">
        <v>3</v>
      </c>
      <c r="I52" s="118">
        <v>71.738267228604656</v>
      </c>
      <c r="J52" s="50">
        <v>130.97650793650794</v>
      </c>
      <c r="K52" s="8"/>
    </row>
    <row r="53" spans="1:11" ht="12.95" customHeight="1" x14ac:dyDescent="0.2">
      <c r="A53" s="8" t="s">
        <v>48</v>
      </c>
      <c r="B53" s="71">
        <v>1446</v>
      </c>
      <c r="C53" s="119">
        <v>418214.95</v>
      </c>
      <c r="D53" s="172">
        <v>8.4149494775102021</v>
      </c>
      <c r="E53" s="173">
        <v>78314.100000000006</v>
      </c>
      <c r="F53" s="173">
        <v>41085.85</v>
      </c>
      <c r="G53" s="80">
        <v>-47.537097406469599</v>
      </c>
      <c r="H53" s="157" t="s">
        <v>6</v>
      </c>
      <c r="I53" s="119">
        <v>31.928949124508051</v>
      </c>
      <c r="J53" s="51">
        <v>28.413450899031812</v>
      </c>
      <c r="K53" s="8"/>
    </row>
    <row r="54" spans="1:11" ht="12.95" customHeight="1" x14ac:dyDescent="0.2">
      <c r="A54" s="8" t="s">
        <v>49</v>
      </c>
      <c r="B54" s="71">
        <v>2272</v>
      </c>
      <c r="C54" s="119">
        <v>327721.3</v>
      </c>
      <c r="D54" s="172">
        <v>-4.6346525312805475</v>
      </c>
      <c r="E54" s="173">
        <v>58359.9</v>
      </c>
      <c r="F54" s="173">
        <v>166584</v>
      </c>
      <c r="G54" s="112" t="s">
        <v>105</v>
      </c>
      <c r="H54" s="157" t="s">
        <v>3</v>
      </c>
      <c r="I54" s="119">
        <v>44.598444131147787</v>
      </c>
      <c r="J54" s="51">
        <v>73.320422535211264</v>
      </c>
      <c r="K54" s="8"/>
    </row>
    <row r="55" spans="1:11" ht="12.95" customHeight="1" x14ac:dyDescent="0.2">
      <c r="A55" s="8" t="s">
        <v>50</v>
      </c>
      <c r="B55" s="71">
        <v>19808</v>
      </c>
      <c r="C55" s="118">
        <v>10551083.83</v>
      </c>
      <c r="D55" s="170">
        <v>3.070715385575884</v>
      </c>
      <c r="E55" s="171">
        <v>1502538.15</v>
      </c>
      <c r="F55" s="171">
        <v>3094220.96</v>
      </c>
      <c r="G55" s="112" t="s">
        <v>105</v>
      </c>
      <c r="H55" s="157" t="s">
        <v>3</v>
      </c>
      <c r="I55" s="118">
        <v>113.69756089445659</v>
      </c>
      <c r="J55" s="50">
        <v>156.2106704361874</v>
      </c>
      <c r="K55" s="8"/>
    </row>
    <row r="56" spans="1:11" ht="12.95" customHeight="1" x14ac:dyDescent="0.2">
      <c r="A56" s="8" t="s">
        <v>51</v>
      </c>
      <c r="B56" s="71">
        <v>1135</v>
      </c>
      <c r="C56" s="118">
        <v>180044.26</v>
      </c>
      <c r="D56" s="170">
        <v>-5.1502551094323223</v>
      </c>
      <c r="E56" s="171">
        <v>71818.05</v>
      </c>
      <c r="F56" s="171">
        <v>44576.959999999999</v>
      </c>
      <c r="G56" s="112">
        <v>-37.930701265211184</v>
      </c>
      <c r="H56" s="157" t="s">
        <v>6</v>
      </c>
      <c r="I56" s="118">
        <v>46.948394297799339</v>
      </c>
      <c r="J56" s="50">
        <v>39.27485462555066</v>
      </c>
      <c r="K56" s="8"/>
    </row>
    <row r="57" spans="1:11" ht="12.95" customHeight="1" x14ac:dyDescent="0.2">
      <c r="A57" s="8" t="s">
        <v>52</v>
      </c>
      <c r="B57" s="71">
        <v>1414</v>
      </c>
      <c r="C57" s="118">
        <v>320855.3</v>
      </c>
      <c r="D57" s="170">
        <v>4.701897394814436</v>
      </c>
      <c r="E57" s="171">
        <v>54417.15</v>
      </c>
      <c r="F57" s="171">
        <v>126182.1</v>
      </c>
      <c r="G57" s="112" t="s">
        <v>105</v>
      </c>
      <c r="H57" s="157" t="s">
        <v>3</v>
      </c>
      <c r="I57" s="118">
        <v>88.577144158647343</v>
      </c>
      <c r="J57" s="50">
        <v>89.237694483734089</v>
      </c>
      <c r="K57" s="8"/>
    </row>
    <row r="58" spans="1:11" ht="12.95" customHeight="1" x14ac:dyDescent="0.2">
      <c r="A58" s="8" t="s">
        <v>53</v>
      </c>
      <c r="B58" s="71">
        <v>2962</v>
      </c>
      <c r="C58" s="118">
        <v>714499.25</v>
      </c>
      <c r="D58" s="170">
        <v>62.649815263079248</v>
      </c>
      <c r="E58" s="171">
        <v>62486.2</v>
      </c>
      <c r="F58" s="171">
        <v>181889.3</v>
      </c>
      <c r="G58" s="112" t="s">
        <v>105</v>
      </c>
      <c r="H58" s="157" t="s">
        <v>3</v>
      </c>
      <c r="I58" s="118">
        <v>23.82535633659354</v>
      </c>
      <c r="J58" s="50">
        <v>61.407596218771097</v>
      </c>
      <c r="K58" s="8"/>
    </row>
    <row r="59" spans="1:11" ht="12.95" customHeight="1" x14ac:dyDescent="0.2">
      <c r="A59" s="8" t="s">
        <v>54</v>
      </c>
      <c r="B59" s="71">
        <v>401</v>
      </c>
      <c r="C59" s="118">
        <v>88943.75</v>
      </c>
      <c r="D59" s="179">
        <v>-13.542760216182593</v>
      </c>
      <c r="E59" s="171">
        <v>-5564</v>
      </c>
      <c r="F59" s="171">
        <v>11934.15</v>
      </c>
      <c r="G59" s="112" t="s">
        <v>126</v>
      </c>
      <c r="H59" s="157" t="s">
        <v>3</v>
      </c>
      <c r="I59" s="118">
        <v>104.23733820219825</v>
      </c>
      <c r="J59" s="50">
        <v>29.760972568578552</v>
      </c>
      <c r="K59" s="8"/>
    </row>
    <row r="60" spans="1:11" ht="12.95" customHeight="1" x14ac:dyDescent="0.2">
      <c r="A60" s="8" t="s">
        <v>55</v>
      </c>
      <c r="B60" s="71">
        <v>1255</v>
      </c>
      <c r="C60" s="118">
        <v>261103.05</v>
      </c>
      <c r="D60" s="170">
        <v>-22.02451674654009</v>
      </c>
      <c r="E60" s="171">
        <v>36948.870000000003</v>
      </c>
      <c r="F60" s="171">
        <v>51203.199999999997</v>
      </c>
      <c r="G60" s="80">
        <v>38.578527570667219</v>
      </c>
      <c r="H60" s="157" t="s">
        <v>3</v>
      </c>
      <c r="I60" s="118">
        <v>40.102056864657357</v>
      </c>
      <c r="J60" s="50">
        <v>40.799362549800797</v>
      </c>
      <c r="K60" s="8"/>
    </row>
    <row r="61" spans="1:11" ht="12.95" customHeight="1" x14ac:dyDescent="0.2">
      <c r="A61" s="8" t="s">
        <v>56</v>
      </c>
      <c r="B61" s="71">
        <v>3997</v>
      </c>
      <c r="C61" s="118">
        <v>723465.69</v>
      </c>
      <c r="D61" s="170">
        <v>-19.144795237195833</v>
      </c>
      <c r="E61" s="171">
        <v>304429.64</v>
      </c>
      <c r="F61" s="171">
        <v>404195.55</v>
      </c>
      <c r="G61" s="112">
        <v>32.771418052460334</v>
      </c>
      <c r="H61" s="157" t="s">
        <v>3</v>
      </c>
      <c r="I61" s="118">
        <v>69.328987517528077</v>
      </c>
      <c r="J61" s="50">
        <v>101.12473104828621</v>
      </c>
      <c r="K61" s="8"/>
    </row>
    <row r="62" spans="1:11" ht="12.95" customHeight="1" x14ac:dyDescent="0.2">
      <c r="A62" s="8" t="s">
        <v>57</v>
      </c>
      <c r="B62" s="71">
        <v>998</v>
      </c>
      <c r="C62" s="118">
        <v>154032.20000000001</v>
      </c>
      <c r="D62" s="170">
        <v>53.640187062709522</v>
      </c>
      <c r="E62" s="171">
        <v>-5701.7</v>
      </c>
      <c r="F62" s="171">
        <v>62182.15</v>
      </c>
      <c r="G62" s="112" t="s">
        <v>126</v>
      </c>
      <c r="H62" s="157" t="s">
        <v>3</v>
      </c>
      <c r="I62" s="118">
        <v>34.287262391157959</v>
      </c>
      <c r="J62" s="50">
        <v>62.306763527054109</v>
      </c>
      <c r="K62" s="8"/>
    </row>
    <row r="63" spans="1:11" ht="12.95" customHeight="1" x14ac:dyDescent="0.2">
      <c r="A63" s="8"/>
      <c r="B63" s="71"/>
      <c r="C63" s="118"/>
      <c r="D63" s="170"/>
      <c r="E63" s="171"/>
      <c r="F63" s="171"/>
      <c r="G63" s="80"/>
      <c r="H63" s="157"/>
      <c r="I63" s="118"/>
      <c r="J63" s="50"/>
      <c r="K63" s="8"/>
    </row>
    <row r="64" spans="1:11" ht="12.95" customHeight="1" x14ac:dyDescent="0.2">
      <c r="A64" s="32" t="s">
        <v>58</v>
      </c>
      <c r="B64" s="74">
        <v>42593</v>
      </c>
      <c r="C64" s="123">
        <v>11569515.879999999</v>
      </c>
      <c r="D64" s="177">
        <v>7.5867546823652043</v>
      </c>
      <c r="E64" s="178">
        <f>SUM(E65:E77)</f>
        <v>2996748.28</v>
      </c>
      <c r="F64" s="178">
        <v>2757729.56</v>
      </c>
      <c r="G64" s="165">
        <v>-7.97593583669296</v>
      </c>
      <c r="H64" s="157" t="s">
        <v>6</v>
      </c>
      <c r="I64" s="123">
        <v>74.622695012409068</v>
      </c>
      <c r="J64" s="125">
        <v>64.746074707111504</v>
      </c>
      <c r="K64" s="8"/>
    </row>
    <row r="65" spans="1:11" ht="12.95" customHeight="1" x14ac:dyDescent="0.2">
      <c r="A65" s="8" t="s">
        <v>59</v>
      </c>
      <c r="B65" s="71">
        <v>8243</v>
      </c>
      <c r="C65" s="118">
        <v>2289980.46</v>
      </c>
      <c r="D65" s="170">
        <v>9.3974846294028183</v>
      </c>
      <c r="E65" s="171">
        <v>115994.74</v>
      </c>
      <c r="F65" s="171">
        <v>417302.65</v>
      </c>
      <c r="G65" s="112" t="s">
        <v>105</v>
      </c>
      <c r="H65" s="157" t="s">
        <v>3</v>
      </c>
      <c r="I65" s="118">
        <v>37.647409548514744</v>
      </c>
      <c r="J65" s="50">
        <v>50.625094019167783</v>
      </c>
      <c r="K65" s="8"/>
    </row>
    <row r="66" spans="1:11" ht="12.95" customHeight="1" x14ac:dyDescent="0.2">
      <c r="A66" s="8" t="s">
        <v>60</v>
      </c>
      <c r="B66" s="71">
        <v>1082</v>
      </c>
      <c r="C66" s="118">
        <v>316322.55</v>
      </c>
      <c r="D66" s="170">
        <v>32.978252480079902</v>
      </c>
      <c r="E66" s="171">
        <v>78317.399999999994</v>
      </c>
      <c r="F66" s="171">
        <v>87740</v>
      </c>
      <c r="G66" s="80">
        <v>12.031298281097191</v>
      </c>
      <c r="H66" s="157" t="s">
        <v>3</v>
      </c>
      <c r="I66" s="118">
        <v>84.190266258425737</v>
      </c>
      <c r="J66" s="50">
        <v>81.090573012939004</v>
      </c>
      <c r="K66" s="8"/>
    </row>
    <row r="67" spans="1:11" ht="12.95" customHeight="1" x14ac:dyDescent="0.2">
      <c r="A67" s="8" t="s">
        <v>61</v>
      </c>
      <c r="B67" s="71">
        <v>2624</v>
      </c>
      <c r="C67" s="118">
        <v>620094.4</v>
      </c>
      <c r="D67" s="170">
        <v>-10.748305429512717</v>
      </c>
      <c r="E67" s="171">
        <v>214410.85</v>
      </c>
      <c r="F67" s="171">
        <v>196217.65</v>
      </c>
      <c r="G67" s="80">
        <v>-8.4852049231650462</v>
      </c>
      <c r="H67" s="157" t="s">
        <v>6</v>
      </c>
      <c r="I67" s="118">
        <v>58.912783221159692</v>
      </c>
      <c r="J67" s="50">
        <v>74.778067835365846</v>
      </c>
      <c r="K67" s="8"/>
    </row>
    <row r="68" spans="1:11" ht="12.95" customHeight="1" x14ac:dyDescent="0.2">
      <c r="A68" s="8" t="s">
        <v>62</v>
      </c>
      <c r="B68" s="71">
        <v>706</v>
      </c>
      <c r="C68" s="118">
        <v>89812.6</v>
      </c>
      <c r="D68" s="112" t="s">
        <v>105</v>
      </c>
      <c r="E68" s="171">
        <v>14553.1</v>
      </c>
      <c r="F68" s="171">
        <v>22213.65</v>
      </c>
      <c r="G68" s="112">
        <v>52.638613079000351</v>
      </c>
      <c r="H68" s="157" t="s">
        <v>3</v>
      </c>
      <c r="I68" s="118">
        <v>-3.6256351458757456</v>
      </c>
      <c r="J68" s="50">
        <v>31.464093484419266</v>
      </c>
      <c r="K68" s="8"/>
    </row>
    <row r="69" spans="1:11" ht="12.95" customHeight="1" x14ac:dyDescent="0.2">
      <c r="A69" s="8" t="s">
        <v>63</v>
      </c>
      <c r="B69" s="71">
        <v>3920</v>
      </c>
      <c r="C69" s="119">
        <v>913941.75</v>
      </c>
      <c r="D69" s="172">
        <v>-25.532533357277419</v>
      </c>
      <c r="E69" s="173">
        <v>409049.2</v>
      </c>
      <c r="F69" s="173">
        <v>147953</v>
      </c>
      <c r="G69" s="80">
        <v>-63.830023381050495</v>
      </c>
      <c r="H69" s="157" t="s">
        <v>6</v>
      </c>
      <c r="I69" s="119">
        <v>61.656446904824612</v>
      </c>
      <c r="J69" s="51">
        <v>37.743112244897958</v>
      </c>
      <c r="K69" s="8"/>
    </row>
    <row r="70" spans="1:11" ht="12.95" customHeight="1" x14ac:dyDescent="0.2">
      <c r="A70" s="8" t="s">
        <v>64</v>
      </c>
      <c r="B70" s="71">
        <v>2554</v>
      </c>
      <c r="C70" s="119">
        <v>1128745.7</v>
      </c>
      <c r="D70" s="172">
        <v>23.265123459705638</v>
      </c>
      <c r="E70" s="173">
        <v>189589.25</v>
      </c>
      <c r="F70" s="173">
        <v>432861.24</v>
      </c>
      <c r="G70" s="112" t="s">
        <v>105</v>
      </c>
      <c r="H70" s="157" t="s">
        <v>3</v>
      </c>
      <c r="I70" s="119">
        <v>169.55316803276682</v>
      </c>
      <c r="J70" s="51">
        <v>169.48364917776038</v>
      </c>
      <c r="K70" s="8"/>
    </row>
    <row r="71" spans="1:11" ht="12.95" customHeight="1" x14ac:dyDescent="0.2">
      <c r="A71" s="8" t="s">
        <v>65</v>
      </c>
      <c r="B71" s="71">
        <v>1116</v>
      </c>
      <c r="C71" s="118">
        <v>33793.800000000003</v>
      </c>
      <c r="D71" s="170">
        <v>-57.877509505786364</v>
      </c>
      <c r="E71" s="171">
        <v>49564.800000000003</v>
      </c>
      <c r="F71" s="171">
        <v>29123.58</v>
      </c>
      <c r="G71" s="112">
        <v>-41.241405190780554</v>
      </c>
      <c r="H71" s="157" t="s">
        <v>6</v>
      </c>
      <c r="I71" s="118">
        <v>40.420960924342339</v>
      </c>
      <c r="J71" s="50">
        <v>26.096397849462367</v>
      </c>
      <c r="K71" s="8"/>
    </row>
    <row r="72" spans="1:11" ht="12.95" customHeight="1" x14ac:dyDescent="0.2">
      <c r="A72" s="8" t="s">
        <v>66</v>
      </c>
      <c r="B72" s="71">
        <v>4873</v>
      </c>
      <c r="C72" s="118">
        <v>1006347.6</v>
      </c>
      <c r="D72" s="170">
        <v>7.9459268295744012</v>
      </c>
      <c r="E72" s="171">
        <v>444392.05</v>
      </c>
      <c r="F72" s="171">
        <v>297174.28999999998</v>
      </c>
      <c r="G72" s="80">
        <v>-33.127901365472226</v>
      </c>
      <c r="H72" s="157" t="s">
        <v>6</v>
      </c>
      <c r="I72" s="118">
        <v>80.056589607339703</v>
      </c>
      <c r="J72" s="50">
        <v>60.983847732403035</v>
      </c>
      <c r="K72" s="8"/>
    </row>
    <row r="73" spans="1:11" ht="12.95" customHeight="1" x14ac:dyDescent="0.2">
      <c r="A73" s="8" t="s">
        <v>67</v>
      </c>
      <c r="B73" s="71">
        <v>2554</v>
      </c>
      <c r="C73" s="118">
        <v>1340753.45</v>
      </c>
      <c r="D73" s="170">
        <v>-5.0188895566102731</v>
      </c>
      <c r="E73" s="171">
        <v>534272.9</v>
      </c>
      <c r="F73" s="171">
        <v>51179.15</v>
      </c>
      <c r="G73" s="80">
        <v>-90.420784958398599</v>
      </c>
      <c r="H73" s="157" t="s">
        <v>6</v>
      </c>
      <c r="I73" s="118">
        <v>210.54877614291294</v>
      </c>
      <c r="J73" s="50">
        <v>20.038821456538763</v>
      </c>
      <c r="K73" s="8"/>
    </row>
    <row r="74" spans="1:11" ht="12.95" customHeight="1" x14ac:dyDescent="0.2">
      <c r="A74" s="8" t="s">
        <v>68</v>
      </c>
      <c r="B74" s="71">
        <v>7191</v>
      </c>
      <c r="C74" s="118">
        <v>2583798.2200000002</v>
      </c>
      <c r="D74" s="170">
        <v>27.930592946378162</v>
      </c>
      <c r="E74" s="171">
        <v>469412.84</v>
      </c>
      <c r="F74" s="171">
        <v>624686.55000000005</v>
      </c>
      <c r="G74" s="80">
        <v>33.078283499871873</v>
      </c>
      <c r="H74" s="157" t="s">
        <v>3</v>
      </c>
      <c r="I74" s="118">
        <v>72.077579362958176</v>
      </c>
      <c r="J74" s="50">
        <v>86.87060909470172</v>
      </c>
      <c r="K74" s="8"/>
    </row>
    <row r="75" spans="1:11" ht="12.95" customHeight="1" x14ac:dyDescent="0.2">
      <c r="A75" s="8" t="s">
        <v>69</v>
      </c>
      <c r="B75" s="71">
        <v>1379</v>
      </c>
      <c r="C75" s="118">
        <v>131040.2</v>
      </c>
      <c r="D75" s="170">
        <v>-16.506426236464744</v>
      </c>
      <c r="E75" s="171">
        <v>15548.4</v>
      </c>
      <c r="F75" s="171">
        <v>25262.25</v>
      </c>
      <c r="G75" s="112">
        <v>62.474917033263864</v>
      </c>
      <c r="H75" s="157" t="s">
        <v>3</v>
      </c>
      <c r="I75" s="118">
        <v>23.600221903691011</v>
      </c>
      <c r="J75" s="50">
        <v>18.319253081943437</v>
      </c>
      <c r="K75" s="8"/>
    </row>
    <row r="76" spans="1:11" ht="12.95" customHeight="1" x14ac:dyDescent="0.2">
      <c r="A76" s="8" t="s">
        <v>70</v>
      </c>
      <c r="B76" s="71">
        <v>4226</v>
      </c>
      <c r="C76" s="118">
        <v>699823.4</v>
      </c>
      <c r="D76" s="170">
        <v>8.7229863562030552</v>
      </c>
      <c r="E76" s="173">
        <v>366679.4</v>
      </c>
      <c r="F76" s="173">
        <v>306857.09999999998</v>
      </c>
      <c r="G76" s="80">
        <v>-16.314606165494993</v>
      </c>
      <c r="H76" s="157" t="s">
        <v>6</v>
      </c>
      <c r="I76" s="119">
        <v>74.412034282361489</v>
      </c>
      <c r="J76" s="51">
        <v>72.611713203975384</v>
      </c>
      <c r="K76" s="8"/>
    </row>
    <row r="77" spans="1:11" ht="12.95" customHeight="1" x14ac:dyDescent="0.2">
      <c r="A77" s="8" t="s">
        <v>71</v>
      </c>
      <c r="B77" s="71">
        <v>2125</v>
      </c>
      <c r="C77" s="118">
        <v>415061.75</v>
      </c>
      <c r="D77" s="170">
        <v>33.21065334116431</v>
      </c>
      <c r="E77" s="171">
        <v>94963.35</v>
      </c>
      <c r="F77" s="171">
        <v>119158.45</v>
      </c>
      <c r="G77" s="80">
        <v>25.478355597185633</v>
      </c>
      <c r="H77" s="157" t="s">
        <v>3</v>
      </c>
      <c r="I77" s="118">
        <v>44.782105326584983</v>
      </c>
      <c r="J77" s="50">
        <v>56.074564705882352</v>
      </c>
      <c r="K77" s="8"/>
    </row>
    <row r="78" spans="1:11" ht="12.95" customHeight="1" x14ac:dyDescent="0.2">
      <c r="A78" s="8"/>
      <c r="B78" s="71"/>
      <c r="C78" s="118"/>
      <c r="D78" s="170"/>
      <c r="E78" s="171"/>
      <c r="F78" s="171"/>
      <c r="G78" s="80"/>
      <c r="H78" s="157"/>
      <c r="I78" s="118"/>
      <c r="J78" s="50"/>
      <c r="K78" s="8"/>
    </row>
    <row r="79" spans="1:11" ht="12.95" customHeight="1" x14ac:dyDescent="0.2">
      <c r="A79" s="32" t="s">
        <v>72</v>
      </c>
      <c r="B79" s="74">
        <v>50565</v>
      </c>
      <c r="C79" s="123">
        <v>13325468.879999999</v>
      </c>
      <c r="D79" s="177">
        <v>6.7122625566731653</v>
      </c>
      <c r="E79" s="178">
        <f>SUM(E80:E97)</f>
        <v>3639350.2100000004</v>
      </c>
      <c r="F79" s="178">
        <v>3525344.21</v>
      </c>
      <c r="G79" s="165">
        <v>-3.1325921777668242</v>
      </c>
      <c r="H79" s="157" t="s">
        <v>6</v>
      </c>
      <c r="I79" s="123">
        <v>76.519045300718147</v>
      </c>
      <c r="J79" s="125">
        <v>69.719058835162656</v>
      </c>
      <c r="K79" s="8"/>
    </row>
    <row r="80" spans="1:11" ht="12.95" customHeight="1" x14ac:dyDescent="0.2">
      <c r="A80" s="8" t="s">
        <v>73</v>
      </c>
      <c r="B80" s="71">
        <v>2338</v>
      </c>
      <c r="C80" s="118">
        <v>614400</v>
      </c>
      <c r="D80" s="170">
        <v>20.09957474507673</v>
      </c>
      <c r="E80" s="171">
        <v>177347.20000000001</v>
      </c>
      <c r="F80" s="171">
        <v>-47819.05</v>
      </c>
      <c r="G80" s="112" t="s">
        <v>126</v>
      </c>
      <c r="H80" s="157" t="s">
        <v>6</v>
      </c>
      <c r="I80" s="118">
        <v>57.238898516089989</v>
      </c>
      <c r="J80" s="50">
        <v>-20.452972626176219</v>
      </c>
      <c r="K80" s="8"/>
    </row>
    <row r="81" spans="1:11" ht="12.95" customHeight="1" x14ac:dyDescent="0.2">
      <c r="A81" s="8" t="s">
        <v>74</v>
      </c>
      <c r="B81" s="71">
        <v>1278</v>
      </c>
      <c r="C81" s="118">
        <v>288452</v>
      </c>
      <c r="D81" s="170">
        <v>24.772501014891478</v>
      </c>
      <c r="E81" s="171">
        <v>85087.8</v>
      </c>
      <c r="F81" s="171">
        <v>116503.1</v>
      </c>
      <c r="G81" s="80">
        <v>36.921039208911274</v>
      </c>
      <c r="H81" s="157" t="s">
        <v>3</v>
      </c>
      <c r="I81" s="118">
        <v>93.869660286156702</v>
      </c>
      <c r="J81" s="50">
        <v>91.160485133020345</v>
      </c>
      <c r="K81" s="8"/>
    </row>
    <row r="82" spans="1:11" ht="12.95" customHeight="1" x14ac:dyDescent="0.2">
      <c r="A82" s="8" t="s">
        <v>75</v>
      </c>
      <c r="B82" s="71">
        <v>3104</v>
      </c>
      <c r="C82" s="118">
        <v>977676.57</v>
      </c>
      <c r="D82" s="170">
        <v>44.166200760927346</v>
      </c>
      <c r="E82" s="171">
        <v>217062.43</v>
      </c>
      <c r="F82" s="171">
        <v>327941.02</v>
      </c>
      <c r="G82" s="80">
        <v>51.081428508839608</v>
      </c>
      <c r="H82" s="157" t="s">
        <v>3</v>
      </c>
      <c r="I82" s="118">
        <v>51.733932691698485</v>
      </c>
      <c r="J82" s="50">
        <v>105.65110180412371</v>
      </c>
      <c r="K82" s="8"/>
    </row>
    <row r="83" spans="1:11" ht="12.95" customHeight="1" x14ac:dyDescent="0.2">
      <c r="A83" s="8" t="s">
        <v>76</v>
      </c>
      <c r="B83" s="71">
        <v>1271</v>
      </c>
      <c r="C83" s="118">
        <v>110666.9</v>
      </c>
      <c r="D83" s="170">
        <v>23.162882940233096</v>
      </c>
      <c r="E83" s="171">
        <v>-15285.45</v>
      </c>
      <c r="F83" s="171">
        <v>39586.9</v>
      </c>
      <c r="G83" s="112" t="s">
        <v>126</v>
      </c>
      <c r="H83" s="157" t="s">
        <v>3</v>
      </c>
      <c r="I83" s="118">
        <v>36.61916992374605</v>
      </c>
      <c r="J83" s="50">
        <v>31.146262785208499</v>
      </c>
      <c r="K83" s="8"/>
    </row>
    <row r="84" spans="1:11" ht="12.95" customHeight="1" x14ac:dyDescent="0.2">
      <c r="A84" s="8" t="s">
        <v>77</v>
      </c>
      <c r="B84" s="71">
        <v>5507</v>
      </c>
      <c r="C84" s="118">
        <v>1984945.45</v>
      </c>
      <c r="D84" s="170">
        <v>1.9917375687152905</v>
      </c>
      <c r="E84" s="171">
        <v>651742.44999999995</v>
      </c>
      <c r="F84" s="171">
        <v>756946.05</v>
      </c>
      <c r="G84" s="80">
        <v>16.141897769586766</v>
      </c>
      <c r="H84" s="157" t="s">
        <v>3</v>
      </c>
      <c r="I84" s="118">
        <v>150.4089825245801</v>
      </c>
      <c r="J84" s="50">
        <v>137.45161612493192</v>
      </c>
      <c r="K84" s="8"/>
    </row>
    <row r="85" spans="1:11" ht="12.95" customHeight="1" x14ac:dyDescent="0.2">
      <c r="A85" s="8" t="s">
        <v>78</v>
      </c>
      <c r="B85" s="71">
        <v>3356</v>
      </c>
      <c r="C85" s="118">
        <v>1146313.8999999999</v>
      </c>
      <c r="D85" s="170">
        <v>19.814192526101571</v>
      </c>
      <c r="E85" s="171">
        <v>288873.2</v>
      </c>
      <c r="F85" s="171">
        <v>449410.58</v>
      </c>
      <c r="G85" s="80">
        <v>55.573649615125255</v>
      </c>
      <c r="H85" s="157" t="s">
        <v>3</v>
      </c>
      <c r="I85" s="118">
        <v>90.702698893037265</v>
      </c>
      <c r="J85" s="50">
        <v>133.91256853396902</v>
      </c>
      <c r="K85" s="8"/>
    </row>
    <row r="86" spans="1:11" ht="12.95" customHeight="1" x14ac:dyDescent="0.2">
      <c r="A86" s="8" t="s">
        <v>79</v>
      </c>
      <c r="B86" s="71">
        <v>2151</v>
      </c>
      <c r="C86" s="118">
        <v>466142.5</v>
      </c>
      <c r="D86" s="170">
        <v>14.017059418115952</v>
      </c>
      <c r="E86" s="171">
        <v>219782.7</v>
      </c>
      <c r="F86" s="171">
        <v>153496.6</v>
      </c>
      <c r="G86" s="80">
        <v>-30.15983514626037</v>
      </c>
      <c r="H86" s="157" t="s">
        <v>6</v>
      </c>
      <c r="I86" s="118">
        <v>67.283010467599482</v>
      </c>
      <c r="J86" s="50">
        <v>71.360576476057645</v>
      </c>
      <c r="K86" s="8"/>
    </row>
    <row r="87" spans="1:11" ht="12.95" customHeight="1" x14ac:dyDescent="0.2">
      <c r="A87" s="8" t="s">
        <v>80</v>
      </c>
      <c r="B87" s="71">
        <v>3186</v>
      </c>
      <c r="C87" s="118">
        <v>1066485.06</v>
      </c>
      <c r="D87" s="170">
        <v>-18.724027857358173</v>
      </c>
      <c r="E87" s="171">
        <v>307058.32</v>
      </c>
      <c r="F87" s="171">
        <v>159203.41</v>
      </c>
      <c r="G87" s="80">
        <v>-48.152061145908696</v>
      </c>
      <c r="H87" s="157" t="s">
        <v>6</v>
      </c>
      <c r="I87" s="118">
        <v>104.82373975110158</v>
      </c>
      <c r="J87" s="50">
        <v>49.969682988072819</v>
      </c>
      <c r="K87" s="8"/>
    </row>
    <row r="88" spans="1:11" ht="12.95" customHeight="1" x14ac:dyDescent="0.2">
      <c r="A88" s="8" t="s">
        <v>81</v>
      </c>
      <c r="B88" s="71">
        <v>1820</v>
      </c>
      <c r="C88" s="119">
        <v>418167.5</v>
      </c>
      <c r="D88" s="172">
        <v>18.928660152574416</v>
      </c>
      <c r="E88" s="173">
        <v>15659.45</v>
      </c>
      <c r="F88" s="173">
        <v>-48456.3</v>
      </c>
      <c r="G88" s="112" t="s">
        <v>126</v>
      </c>
      <c r="H88" s="157" t="s">
        <v>6</v>
      </c>
      <c r="I88" s="119">
        <v>35.589773387433141</v>
      </c>
      <c r="J88" s="51">
        <v>-26.62434065934066</v>
      </c>
      <c r="K88" s="8"/>
    </row>
    <row r="89" spans="1:11" ht="12.95" customHeight="1" x14ac:dyDescent="0.2">
      <c r="A89" s="8" t="s">
        <v>82</v>
      </c>
      <c r="B89" s="71">
        <v>618</v>
      </c>
      <c r="C89" s="119">
        <v>21990.05</v>
      </c>
      <c r="D89" s="112" t="s">
        <v>105</v>
      </c>
      <c r="E89" s="173">
        <v>3691.05</v>
      </c>
      <c r="F89" s="173">
        <v>4352</v>
      </c>
      <c r="G89" s="112">
        <v>17.90682868018585</v>
      </c>
      <c r="H89" s="157" t="s">
        <v>3</v>
      </c>
      <c r="I89" s="119">
        <v>20.913807684183798</v>
      </c>
      <c r="J89" s="51">
        <v>7.0420711974110031</v>
      </c>
      <c r="K89" s="8"/>
    </row>
    <row r="90" spans="1:11" ht="12.95" customHeight="1" x14ac:dyDescent="0.2">
      <c r="A90" s="8" t="s">
        <v>83</v>
      </c>
      <c r="B90" s="71">
        <v>3316</v>
      </c>
      <c r="C90" s="118">
        <v>976580.97</v>
      </c>
      <c r="D90" s="170">
        <v>26.626522536614907</v>
      </c>
      <c r="E90" s="171">
        <v>379250.48</v>
      </c>
      <c r="F90" s="171">
        <v>474304.04</v>
      </c>
      <c r="G90" s="80">
        <v>25.06353057219599</v>
      </c>
      <c r="H90" s="157" t="s">
        <v>3</v>
      </c>
      <c r="I90" s="118">
        <v>110.8103088558958</v>
      </c>
      <c r="J90" s="50">
        <v>143.03499396863691</v>
      </c>
      <c r="K90" s="8"/>
    </row>
    <row r="91" spans="1:11" ht="12.95" customHeight="1" x14ac:dyDescent="0.2">
      <c r="A91" s="8" t="s">
        <v>84</v>
      </c>
      <c r="B91" s="71">
        <v>2585</v>
      </c>
      <c r="C91" s="118">
        <v>494048.35</v>
      </c>
      <c r="D91" s="170">
        <v>20.16430982818671</v>
      </c>
      <c r="E91" s="171">
        <v>195218.75</v>
      </c>
      <c r="F91" s="171">
        <v>249361.65</v>
      </c>
      <c r="G91" s="80">
        <v>27.734477349127573</v>
      </c>
      <c r="H91" s="157" t="s">
        <v>3</v>
      </c>
      <c r="I91" s="118">
        <v>111.09612723904645</v>
      </c>
      <c r="J91" s="50">
        <v>96.464854932301733</v>
      </c>
      <c r="K91" s="8"/>
    </row>
    <row r="92" spans="1:11" ht="12.95" customHeight="1" x14ac:dyDescent="0.2">
      <c r="A92" s="8" t="s">
        <v>85</v>
      </c>
      <c r="B92" s="71">
        <v>778</v>
      </c>
      <c r="C92" s="118">
        <v>53510.45</v>
      </c>
      <c r="D92" s="170">
        <v>-37.11540653707528</v>
      </c>
      <c r="E92" s="171">
        <v>54193.05</v>
      </c>
      <c r="F92" s="171">
        <v>34976.449999999997</v>
      </c>
      <c r="G92" s="80">
        <v>-35.459528481973244</v>
      </c>
      <c r="H92" s="157" t="s">
        <v>6</v>
      </c>
      <c r="I92" s="118">
        <v>44.707368849756179</v>
      </c>
      <c r="J92" s="50">
        <v>44.956876606683799</v>
      </c>
      <c r="K92" s="8"/>
    </row>
    <row r="93" spans="1:11" ht="12.95" customHeight="1" x14ac:dyDescent="0.2">
      <c r="A93" s="8" t="s">
        <v>86</v>
      </c>
      <c r="B93" s="71">
        <v>3469</v>
      </c>
      <c r="C93" s="118">
        <v>1619904.59</v>
      </c>
      <c r="D93" s="170">
        <v>14.457729655720829</v>
      </c>
      <c r="E93" s="171">
        <v>256336.2</v>
      </c>
      <c r="F93" s="171">
        <v>296877.02</v>
      </c>
      <c r="G93" s="112">
        <v>15.815487629137049</v>
      </c>
      <c r="H93" s="157" t="s">
        <v>3</v>
      </c>
      <c r="I93" s="118">
        <v>70.379301631445117</v>
      </c>
      <c r="J93" s="50">
        <v>85.58</v>
      </c>
      <c r="K93" s="8"/>
    </row>
    <row r="94" spans="1:11" ht="12.95" customHeight="1" x14ac:dyDescent="0.2">
      <c r="A94" s="8" t="s">
        <v>87</v>
      </c>
      <c r="B94" s="71">
        <v>10440</v>
      </c>
      <c r="C94" s="118">
        <v>1921250.39</v>
      </c>
      <c r="D94" s="170">
        <v>-11.796636971838891</v>
      </c>
      <c r="E94" s="171">
        <v>509155.37</v>
      </c>
      <c r="F94" s="171">
        <v>300794.71000000002</v>
      </c>
      <c r="G94" s="80">
        <v>-40.922805154740871</v>
      </c>
      <c r="H94" s="157" t="s">
        <v>6</v>
      </c>
      <c r="I94" s="118">
        <v>52.786808874530053</v>
      </c>
      <c r="J94" s="50">
        <v>28.811753831417626</v>
      </c>
      <c r="K94" s="8"/>
    </row>
    <row r="95" spans="1:11" ht="12.95" customHeight="1" x14ac:dyDescent="0.2">
      <c r="A95" s="8" t="s">
        <v>88</v>
      </c>
      <c r="B95" s="71">
        <v>2172</v>
      </c>
      <c r="C95" s="118">
        <v>512421.7</v>
      </c>
      <c r="D95" s="179">
        <v>-3.4477346319477631</v>
      </c>
      <c r="E95" s="171">
        <v>155110.91</v>
      </c>
      <c r="F95" s="171">
        <v>92988.6</v>
      </c>
      <c r="G95" s="80">
        <v>-40.050251784352241</v>
      </c>
      <c r="H95" s="157" t="s">
        <v>6</v>
      </c>
      <c r="I95" s="118">
        <v>60.85026677749736</v>
      </c>
      <c r="J95" s="50">
        <v>42.812430939226523</v>
      </c>
      <c r="K95" s="8"/>
    </row>
    <row r="96" spans="1:11" ht="12.95" customHeight="1" x14ac:dyDescent="0.2">
      <c r="A96" s="8" t="s">
        <v>89</v>
      </c>
      <c r="B96" s="71">
        <v>1063</v>
      </c>
      <c r="C96" s="118">
        <v>315712.15000000002</v>
      </c>
      <c r="D96" s="170">
        <v>9.6987396596759812</v>
      </c>
      <c r="E96" s="171">
        <v>51174.95</v>
      </c>
      <c r="F96" s="171">
        <v>98582</v>
      </c>
      <c r="G96" s="112">
        <v>92.63721801389157</v>
      </c>
      <c r="H96" s="157" t="s">
        <v>3</v>
      </c>
      <c r="I96" s="118">
        <v>39.451461053140278</v>
      </c>
      <c r="J96" s="50">
        <v>92.739416745061149</v>
      </c>
      <c r="K96" s="8"/>
    </row>
    <row r="97" spans="1:11" ht="12.95" customHeight="1" x14ac:dyDescent="0.2">
      <c r="A97" s="8" t="s">
        <v>90</v>
      </c>
      <c r="B97" s="71">
        <v>2113</v>
      </c>
      <c r="C97" s="118">
        <v>336800.35</v>
      </c>
      <c r="D97" s="170">
        <v>7.1851189783817437</v>
      </c>
      <c r="E97" s="171">
        <v>87891.35</v>
      </c>
      <c r="F97" s="171">
        <v>66295.429999999993</v>
      </c>
      <c r="G97" s="80">
        <v>-24.571155181937709</v>
      </c>
      <c r="H97" s="157" t="s">
        <v>6</v>
      </c>
      <c r="I97" s="118">
        <v>25.353680840870368</v>
      </c>
      <c r="J97" s="50">
        <v>31.375026029342163</v>
      </c>
      <c r="K97" s="8"/>
    </row>
    <row r="98" spans="1:11" ht="12.95" customHeight="1" x14ac:dyDescent="0.2"/>
    <row r="99" spans="1:11" x14ac:dyDescent="0.2">
      <c r="A99" s="8" t="s">
        <v>128</v>
      </c>
    </row>
    <row r="101" spans="1:11" ht="28.5" customHeight="1" x14ac:dyDescent="0.2">
      <c r="A101" s="193" t="s">
        <v>150</v>
      </c>
      <c r="B101" s="194"/>
      <c r="C101" s="194"/>
      <c r="D101" s="194"/>
      <c r="E101" s="194"/>
      <c r="F101" s="194"/>
      <c r="G101" s="194"/>
      <c r="H101" s="194"/>
      <c r="I101" s="194"/>
      <c r="J101" s="194"/>
    </row>
    <row r="102" spans="1:11" ht="18" customHeight="1" x14ac:dyDescent="0.2">
      <c r="A102" s="131"/>
      <c r="B102" s="8"/>
      <c r="C102" s="8"/>
      <c r="D102" s="8"/>
      <c r="E102" s="161"/>
      <c r="F102" s="8"/>
      <c r="G102" s="8"/>
      <c r="H102" s="72"/>
      <c r="I102" s="8"/>
      <c r="J102" s="8"/>
    </row>
    <row r="103" spans="1:11" ht="13.5" customHeight="1" x14ac:dyDescent="0.2">
      <c r="A103" s="126" t="s">
        <v>131</v>
      </c>
    </row>
    <row r="104" spans="1:11" ht="13.5" customHeight="1" x14ac:dyDescent="0.2">
      <c r="A104" s="127" t="s">
        <v>132</v>
      </c>
    </row>
    <row r="105" spans="1:11" ht="13.5" customHeight="1" x14ac:dyDescent="0.2">
      <c r="A105" s="128" t="s">
        <v>151</v>
      </c>
    </row>
    <row r="106" spans="1:11" ht="13.5" customHeight="1" x14ac:dyDescent="0.2">
      <c r="A106" s="126" t="s">
        <v>134</v>
      </c>
    </row>
    <row r="107" spans="1:11" ht="13.5" customHeight="1" x14ac:dyDescent="0.2">
      <c r="A107" s="58" t="s">
        <v>152</v>
      </c>
    </row>
    <row r="108" spans="1:11" ht="27" customHeight="1" x14ac:dyDescent="0.2"/>
    <row r="109" spans="1:11" x14ac:dyDescent="0.2">
      <c r="A109" s="129" t="s">
        <v>153</v>
      </c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</sheetData>
  <mergeCells count="5">
    <mergeCell ref="C3:G3"/>
    <mergeCell ref="I3:J3"/>
    <mergeCell ref="C4:D4"/>
    <mergeCell ref="E4:H4"/>
    <mergeCell ref="A101:J101"/>
  </mergeCells>
  <pageMargins left="0.7" right="0.7" top="1.1875" bottom="0.78740157499999996" header="0.3" footer="0.3"/>
  <pageSetup paperSize="9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115"/>
  <sheetViews>
    <sheetView zoomScaleNormal="100" workbookViewId="0"/>
  </sheetViews>
  <sheetFormatPr baseColWidth="10" defaultRowHeight="14.25" x14ac:dyDescent="0.2"/>
  <cols>
    <col min="1" max="1" width="18.37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9" width="11.5" customWidth="1"/>
    <col min="10" max="10" width="9.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1" ht="20.100000000000001" customHeight="1" x14ac:dyDescent="0.2">
      <c r="A1" s="32" t="s">
        <v>137</v>
      </c>
      <c r="F1" s="132"/>
    </row>
    <row r="2" spans="1:11" ht="12.75" customHeight="1" x14ac:dyDescent="0.2">
      <c r="A2" s="8" t="s">
        <v>154</v>
      </c>
      <c r="C2" s="133"/>
      <c r="D2" s="133"/>
      <c r="E2" s="134"/>
      <c r="F2" s="132"/>
      <c r="G2" s="132"/>
      <c r="H2" s="136"/>
      <c r="I2" s="134"/>
      <c r="J2" s="133"/>
    </row>
    <row r="3" spans="1:11" ht="28.5" customHeight="1" x14ac:dyDescent="0.2">
      <c r="A3" s="137"/>
      <c r="B3" s="138"/>
      <c r="C3" s="188" t="s">
        <v>117</v>
      </c>
      <c r="D3" s="188"/>
      <c r="E3" s="188"/>
      <c r="F3" s="188"/>
      <c r="G3" s="188"/>
      <c r="H3" s="139"/>
      <c r="I3" s="189" t="s">
        <v>118</v>
      </c>
      <c r="J3" s="188"/>
    </row>
    <row r="4" spans="1:11" ht="25.5" customHeight="1" x14ac:dyDescent="0.2">
      <c r="A4" s="137"/>
      <c r="B4" s="138"/>
      <c r="C4" s="190" t="s">
        <v>119</v>
      </c>
      <c r="D4" s="190"/>
      <c r="E4" s="191" t="s">
        <v>120</v>
      </c>
      <c r="F4" s="190"/>
      <c r="G4" s="190"/>
      <c r="H4" s="192"/>
      <c r="I4" s="140" t="s">
        <v>155</v>
      </c>
      <c r="J4" s="141">
        <v>2010</v>
      </c>
    </row>
    <row r="5" spans="1:11" ht="49.5" customHeight="1" x14ac:dyDescent="0.2">
      <c r="A5" s="130" t="s">
        <v>0</v>
      </c>
      <c r="B5" s="142" t="s">
        <v>156</v>
      </c>
      <c r="C5" s="141" t="s">
        <v>125</v>
      </c>
      <c r="D5" s="144" t="s">
        <v>1</v>
      </c>
      <c r="E5" s="140" t="s">
        <v>124</v>
      </c>
      <c r="F5" s="144" t="s">
        <v>157</v>
      </c>
      <c r="G5" s="144" t="s">
        <v>1</v>
      </c>
      <c r="H5" s="145"/>
      <c r="I5" s="146" t="s">
        <v>125</v>
      </c>
      <c r="J5" s="143" t="s">
        <v>125</v>
      </c>
    </row>
    <row r="6" spans="1:11" x14ac:dyDescent="0.2">
      <c r="B6" s="8"/>
      <c r="C6" s="147"/>
      <c r="D6" s="148"/>
      <c r="E6" s="149"/>
      <c r="F6" s="162"/>
      <c r="G6" s="81"/>
      <c r="H6" s="152"/>
      <c r="I6" s="149"/>
      <c r="J6" s="153"/>
    </row>
    <row r="7" spans="1:11" ht="12.95" customHeight="1" x14ac:dyDescent="0.2">
      <c r="A7" s="32" t="s">
        <v>2</v>
      </c>
      <c r="B7" s="74">
        <f>B9+B23+B48+B64+B79</f>
        <v>247073</v>
      </c>
      <c r="C7" s="154">
        <f>C9+C23+C48+C64+C79</f>
        <v>83880169.030000001</v>
      </c>
      <c r="D7" s="163">
        <v>3.042378355505071</v>
      </c>
      <c r="E7" s="154">
        <f>E9+E23+E48+E64+E79</f>
        <v>19594342.450000003</v>
      </c>
      <c r="F7" s="164">
        <f>F9+F23+F48+F64+F79</f>
        <v>21002112.23</v>
      </c>
      <c r="G7" s="165">
        <f>(F7/E7-1)*100</f>
        <v>7.1845727081288002</v>
      </c>
      <c r="H7" s="180" t="s">
        <v>3</v>
      </c>
      <c r="I7" s="154">
        <v>86.455464084209297</v>
      </c>
      <c r="J7" s="74">
        <v>85.003671910730844</v>
      </c>
      <c r="K7" s="8"/>
    </row>
    <row r="8" spans="1:11" ht="12.95" customHeight="1" x14ac:dyDescent="0.2">
      <c r="A8" s="8"/>
      <c r="B8" s="71"/>
      <c r="C8" s="158"/>
      <c r="D8" s="166"/>
      <c r="E8" s="158"/>
      <c r="F8" s="167"/>
      <c r="G8" s="80"/>
      <c r="H8" s="114"/>
      <c r="I8" s="158"/>
      <c r="J8" s="71"/>
      <c r="K8" s="8"/>
    </row>
    <row r="9" spans="1:11" ht="12.95" customHeight="1" x14ac:dyDescent="0.2">
      <c r="A9" s="32" t="s">
        <v>4</v>
      </c>
      <c r="B9" s="74">
        <v>51514</v>
      </c>
      <c r="C9" s="115">
        <f>SUM(C10:C21)</f>
        <v>17980261.16</v>
      </c>
      <c r="D9" s="168">
        <v>2.6315532447894974</v>
      </c>
      <c r="E9" s="115">
        <f>SUM(E10:E21)</f>
        <v>4161039.8600000003</v>
      </c>
      <c r="F9" s="169">
        <f>SUM(F10:F21)</f>
        <v>5249813.43</v>
      </c>
      <c r="G9" s="165">
        <f>(F9/E9-1)*100</f>
        <v>26.165900991873681</v>
      </c>
      <c r="H9" s="180" t="s">
        <v>3</v>
      </c>
      <c r="I9" s="115">
        <v>84.899997332513379</v>
      </c>
      <c r="J9" s="117">
        <v>101.91042105058818</v>
      </c>
      <c r="K9" s="8"/>
    </row>
    <row r="10" spans="1:11" ht="12.95" customHeight="1" x14ac:dyDescent="0.2">
      <c r="A10" s="8" t="s">
        <v>5</v>
      </c>
      <c r="B10" s="71">
        <v>12134</v>
      </c>
      <c r="C10" s="118">
        <v>3901424</v>
      </c>
      <c r="D10" s="170">
        <v>28.906387326056414</v>
      </c>
      <c r="E10" s="118">
        <v>1072685</v>
      </c>
      <c r="F10" s="171">
        <v>1555038</v>
      </c>
      <c r="G10" s="80">
        <f>(F10/E10-1)*100</f>
        <v>44.966882169509212</v>
      </c>
      <c r="H10" s="181" t="s">
        <v>3</v>
      </c>
      <c r="I10" s="118">
        <v>89.128081468099481</v>
      </c>
      <c r="J10" s="50">
        <v>128.15543102027362</v>
      </c>
      <c r="K10" s="8"/>
    </row>
    <row r="11" spans="1:11" ht="12.95" customHeight="1" x14ac:dyDescent="0.2">
      <c r="A11" s="8" t="s">
        <v>7</v>
      </c>
      <c r="B11" s="71">
        <v>13512</v>
      </c>
      <c r="C11" s="118">
        <v>6680456.9300000006</v>
      </c>
      <c r="D11" s="170">
        <v>-6.3611178870063068</v>
      </c>
      <c r="E11" s="118">
        <v>2042005.6</v>
      </c>
      <c r="F11" s="171">
        <v>2156992.54</v>
      </c>
      <c r="G11" s="80">
        <f t="shared" ref="G11:G82" si="0">(F11/E11-1)*100</f>
        <v>5.6310785827423659</v>
      </c>
      <c r="H11" s="157" t="s">
        <v>3</v>
      </c>
      <c r="I11" s="118">
        <v>140.0508208766077</v>
      </c>
      <c r="J11" s="50">
        <v>159.63532711663706</v>
      </c>
      <c r="K11" s="8"/>
    </row>
    <row r="12" spans="1:11" ht="12.95" customHeight="1" x14ac:dyDescent="0.2">
      <c r="A12" s="8" t="s">
        <v>8</v>
      </c>
      <c r="B12" s="71">
        <v>640</v>
      </c>
      <c r="C12" s="119">
        <v>68497.399999999994</v>
      </c>
      <c r="D12" s="172">
        <v>-47.097390064589973</v>
      </c>
      <c r="E12" s="119">
        <v>-42113.55</v>
      </c>
      <c r="F12" s="171">
        <v>7383.6</v>
      </c>
      <c r="G12" s="112" t="s">
        <v>126</v>
      </c>
      <c r="H12" s="157" t="s">
        <v>3</v>
      </c>
      <c r="I12" s="118">
        <v>-4.8884481545617673</v>
      </c>
      <c r="J12" s="50">
        <v>11.536875</v>
      </c>
      <c r="K12" s="8"/>
    </row>
    <row r="13" spans="1:11" ht="12.95" customHeight="1" x14ac:dyDescent="0.2">
      <c r="A13" s="8" t="s">
        <v>9</v>
      </c>
      <c r="B13" s="71">
        <v>4303</v>
      </c>
      <c r="C13" s="118">
        <v>711805.95</v>
      </c>
      <c r="D13" s="170">
        <v>7.5691117832151544</v>
      </c>
      <c r="E13" s="118">
        <v>283446.7</v>
      </c>
      <c r="F13" s="171">
        <v>209465.14</v>
      </c>
      <c r="G13" s="80">
        <f t="shared" si="0"/>
        <v>-26.100695474669489</v>
      </c>
      <c r="H13" s="157" t="s">
        <v>6</v>
      </c>
      <c r="I13" s="118">
        <v>58.945257689089658</v>
      </c>
      <c r="J13" s="50">
        <v>48.678861259586341</v>
      </c>
      <c r="K13" s="8"/>
    </row>
    <row r="14" spans="1:11" ht="12.95" customHeight="1" x14ac:dyDescent="0.2">
      <c r="A14" s="8" t="s">
        <v>10</v>
      </c>
      <c r="B14" s="71">
        <v>1188</v>
      </c>
      <c r="C14" s="118">
        <v>135620.20000000001</v>
      </c>
      <c r="D14" s="170">
        <v>-26.255294853320997</v>
      </c>
      <c r="E14" s="118">
        <v>87385.95</v>
      </c>
      <c r="F14" s="171">
        <v>98289.85</v>
      </c>
      <c r="G14" s="80">
        <f t="shared" si="0"/>
        <v>12.47786400445381</v>
      </c>
      <c r="H14" s="181" t="s">
        <v>3</v>
      </c>
      <c r="I14" s="118">
        <v>72.415042494154363</v>
      </c>
      <c r="J14" s="50">
        <v>82.735563973063975</v>
      </c>
      <c r="K14" s="8"/>
    </row>
    <row r="15" spans="1:11" ht="12.95" customHeight="1" x14ac:dyDescent="0.2">
      <c r="A15" s="8" t="s">
        <v>11</v>
      </c>
      <c r="B15" s="71">
        <v>2599</v>
      </c>
      <c r="C15" s="118">
        <v>533610.99</v>
      </c>
      <c r="D15" s="170">
        <v>-18.503378046352704</v>
      </c>
      <c r="E15" s="118">
        <v>73109.55</v>
      </c>
      <c r="F15" s="171">
        <v>143968.84</v>
      </c>
      <c r="G15" s="80">
        <f t="shared" si="0"/>
        <v>96.922071056380446</v>
      </c>
      <c r="H15" s="181" t="s">
        <v>3</v>
      </c>
      <c r="I15" s="118">
        <v>39.51558512945806</v>
      </c>
      <c r="J15" s="50">
        <v>55.39393612928049</v>
      </c>
      <c r="K15" s="8"/>
    </row>
    <row r="16" spans="1:11" ht="12.95" customHeight="1" x14ac:dyDescent="0.2">
      <c r="A16" s="8" t="s">
        <v>12</v>
      </c>
      <c r="B16" s="71">
        <v>985</v>
      </c>
      <c r="C16" s="118">
        <v>121266.6</v>
      </c>
      <c r="D16" s="170">
        <v>52.207873059066159</v>
      </c>
      <c r="E16" s="118">
        <v>15357.67</v>
      </c>
      <c r="F16" s="171">
        <v>54014.87</v>
      </c>
      <c r="G16" s="112" t="s">
        <v>105</v>
      </c>
      <c r="H16" s="157" t="s">
        <v>3</v>
      </c>
      <c r="I16" s="118">
        <v>17.7428726933632</v>
      </c>
      <c r="J16" s="50">
        <v>54.837431472081221</v>
      </c>
      <c r="K16" s="8"/>
    </row>
    <row r="17" spans="1:11" ht="12.95" customHeight="1" x14ac:dyDescent="0.2">
      <c r="A17" s="8" t="s">
        <v>13</v>
      </c>
      <c r="B17" s="71">
        <v>2884</v>
      </c>
      <c r="C17" s="118">
        <v>342515.3</v>
      </c>
      <c r="D17" s="170">
        <v>-21.267529260161623</v>
      </c>
      <c r="E17" s="118">
        <v>-5072.43</v>
      </c>
      <c r="F17" s="171">
        <v>81196.92</v>
      </c>
      <c r="G17" s="112" t="s">
        <v>126</v>
      </c>
      <c r="H17" s="157" t="s">
        <v>3</v>
      </c>
      <c r="I17" s="118">
        <v>17.188445622898833</v>
      </c>
      <c r="J17" s="50">
        <v>28.154271844660194</v>
      </c>
      <c r="K17" s="8"/>
    </row>
    <row r="18" spans="1:11" ht="12.95" customHeight="1" x14ac:dyDescent="0.2">
      <c r="A18" s="8" t="s">
        <v>14</v>
      </c>
      <c r="B18" s="71">
        <v>9699</v>
      </c>
      <c r="C18" s="118">
        <v>4850914.1100000003</v>
      </c>
      <c r="D18" s="170">
        <v>9.5923019178730371</v>
      </c>
      <c r="E18" s="118">
        <v>463259.16</v>
      </c>
      <c r="F18" s="171">
        <v>692280.49</v>
      </c>
      <c r="G18" s="80">
        <f t="shared" si="0"/>
        <v>49.436978213231676</v>
      </c>
      <c r="H18" s="157" t="s">
        <v>3</v>
      </c>
      <c r="I18" s="118">
        <v>51.4577419099803</v>
      </c>
      <c r="J18" s="50">
        <v>71.37648108052376</v>
      </c>
      <c r="K18" s="8"/>
    </row>
    <row r="19" spans="1:11" ht="12.95" customHeight="1" x14ac:dyDescent="0.2">
      <c r="A19" s="8" t="s">
        <v>15</v>
      </c>
      <c r="B19" s="71">
        <v>1303</v>
      </c>
      <c r="C19" s="118">
        <v>285794.43</v>
      </c>
      <c r="D19" s="170">
        <v>-9.7836944581234153</v>
      </c>
      <c r="E19" s="118">
        <v>21296</v>
      </c>
      <c r="F19" s="171">
        <v>86780.13</v>
      </c>
      <c r="G19" s="112" t="s">
        <v>105</v>
      </c>
      <c r="H19" s="157" t="s">
        <v>3</v>
      </c>
      <c r="I19" s="118">
        <v>144.36150052283193</v>
      </c>
      <c r="J19" s="50">
        <v>66.60025326170377</v>
      </c>
      <c r="K19" s="8"/>
    </row>
    <row r="20" spans="1:11" ht="12.95" customHeight="1" x14ac:dyDescent="0.2">
      <c r="A20" s="8" t="s">
        <v>16</v>
      </c>
      <c r="B20" s="71">
        <v>516</v>
      </c>
      <c r="C20" s="118">
        <v>138927.35</v>
      </c>
      <c r="D20" s="170">
        <v>-30.359123790484887</v>
      </c>
      <c r="E20" s="118">
        <v>28275.8</v>
      </c>
      <c r="F20" s="171">
        <v>46185.95</v>
      </c>
      <c r="G20" s="80">
        <f t="shared" si="0"/>
        <v>63.340913431273371</v>
      </c>
      <c r="H20" s="157" t="s">
        <v>3</v>
      </c>
      <c r="I20" s="118">
        <v>68.107529509033213</v>
      </c>
      <c r="J20" s="50">
        <v>89.50765503875968</v>
      </c>
      <c r="K20" s="8"/>
    </row>
    <row r="21" spans="1:11" ht="12.95" customHeight="1" x14ac:dyDescent="0.2">
      <c r="A21" s="8" t="s">
        <v>17</v>
      </c>
      <c r="B21" s="71">
        <v>1751</v>
      </c>
      <c r="C21" s="119">
        <v>209427.9</v>
      </c>
      <c r="D21" s="172">
        <v>-22.782422444004546</v>
      </c>
      <c r="E21" s="119">
        <v>121404.41</v>
      </c>
      <c r="F21" s="173">
        <v>118217.1</v>
      </c>
      <c r="G21" s="80">
        <f t="shared" si="0"/>
        <v>-2.6253659154556241</v>
      </c>
      <c r="H21" s="157" t="s">
        <v>6</v>
      </c>
      <c r="I21" s="119">
        <v>92.555692526802019</v>
      </c>
      <c r="J21" s="51">
        <v>67.514049114791547</v>
      </c>
      <c r="K21" s="8"/>
    </row>
    <row r="22" spans="1:11" ht="12.95" customHeight="1" x14ac:dyDescent="0.2">
      <c r="A22" s="8"/>
      <c r="B22" s="71"/>
      <c r="C22" s="119"/>
      <c r="D22" s="172"/>
      <c r="E22" s="119"/>
      <c r="F22" s="173"/>
      <c r="G22" s="80"/>
      <c r="H22" s="174"/>
      <c r="I22" s="119"/>
      <c r="J22" s="51"/>
      <c r="K22" s="8"/>
    </row>
    <row r="23" spans="1:11" ht="12.95" customHeight="1" x14ac:dyDescent="0.2">
      <c r="A23" s="32" t="s">
        <v>18</v>
      </c>
      <c r="B23" s="74">
        <v>61491</v>
      </c>
      <c r="C23" s="120">
        <f>SUM(C24:C46)</f>
        <v>25856691.27</v>
      </c>
      <c r="D23" s="175">
        <v>4.3216140192468</v>
      </c>
      <c r="E23" s="120">
        <f>SUM(E24:E46)</f>
        <v>5444013.0700000022</v>
      </c>
      <c r="F23" s="176">
        <f>SUM(F24:F46)</f>
        <v>6381076.4800000004</v>
      </c>
      <c r="G23" s="165">
        <f t="shared" si="0"/>
        <v>17.212732555030353</v>
      </c>
      <c r="H23" s="157" t="s">
        <v>3</v>
      </c>
      <c r="I23" s="120">
        <v>99.202705527400028</v>
      </c>
      <c r="J23" s="122">
        <v>103.77252736172774</v>
      </c>
      <c r="K23" s="8"/>
    </row>
    <row r="24" spans="1:11" ht="12.95" customHeight="1" x14ac:dyDescent="0.2">
      <c r="A24" s="8" t="s">
        <v>19</v>
      </c>
      <c r="B24" s="71">
        <v>1694</v>
      </c>
      <c r="C24" s="119">
        <v>314315.98</v>
      </c>
      <c r="D24" s="172">
        <v>0.47832025924197108</v>
      </c>
      <c r="E24" s="119">
        <v>49041.45</v>
      </c>
      <c r="F24" s="173">
        <v>54561.48</v>
      </c>
      <c r="G24" s="80">
        <f t="shared" si="0"/>
        <v>11.255845820219434</v>
      </c>
      <c r="H24" s="157" t="s">
        <v>3</v>
      </c>
      <c r="I24" s="119">
        <v>65.940624985416974</v>
      </c>
      <c r="J24" s="51">
        <v>32.208665879574973</v>
      </c>
      <c r="K24" s="8"/>
    </row>
    <row r="25" spans="1:11" ht="12.95" customHeight="1" x14ac:dyDescent="0.2">
      <c r="A25" s="8" t="s">
        <v>20</v>
      </c>
      <c r="B25" s="71">
        <v>847</v>
      </c>
      <c r="C25" s="118">
        <v>340087.5</v>
      </c>
      <c r="D25" s="170">
        <v>13.489040279912112</v>
      </c>
      <c r="E25" s="118">
        <v>17027.099999999999</v>
      </c>
      <c r="F25" s="171">
        <v>60149.9</v>
      </c>
      <c r="G25" s="112" t="s">
        <v>105</v>
      </c>
      <c r="H25" s="157" t="s">
        <v>3</v>
      </c>
      <c r="I25" s="118">
        <v>94.286599948021347</v>
      </c>
      <c r="J25" s="50">
        <v>71.01523022432113</v>
      </c>
      <c r="K25" s="8"/>
    </row>
    <row r="26" spans="1:11" ht="12.95" customHeight="1" x14ac:dyDescent="0.2">
      <c r="A26" s="8" t="s">
        <v>22</v>
      </c>
      <c r="B26" s="71">
        <v>3395</v>
      </c>
      <c r="C26" s="118">
        <v>1515357.04</v>
      </c>
      <c r="D26" s="170">
        <v>22.68154253979624</v>
      </c>
      <c r="E26" s="118">
        <v>416896.53</v>
      </c>
      <c r="F26" s="171">
        <v>327750.15000000002</v>
      </c>
      <c r="G26" s="80">
        <f t="shared" si="0"/>
        <v>-21.383334613027362</v>
      </c>
      <c r="H26" s="157" t="s">
        <v>6</v>
      </c>
      <c r="I26" s="118">
        <v>123.87912782663382</v>
      </c>
      <c r="J26" s="50">
        <v>96.539072164948465</v>
      </c>
      <c r="K26" s="8"/>
    </row>
    <row r="27" spans="1:11" ht="12.95" customHeight="1" x14ac:dyDescent="0.2">
      <c r="A27" s="8" t="s">
        <v>23</v>
      </c>
      <c r="B27" s="71">
        <v>1665</v>
      </c>
      <c r="C27" s="118">
        <v>724361.25</v>
      </c>
      <c r="D27" s="170">
        <v>15.081311901814054</v>
      </c>
      <c r="E27" s="118">
        <v>101500.1</v>
      </c>
      <c r="F27" s="171">
        <v>58850.6</v>
      </c>
      <c r="G27" s="80">
        <f t="shared" si="0"/>
        <v>-42.019170424462637</v>
      </c>
      <c r="H27" s="157" t="s">
        <v>6</v>
      </c>
      <c r="I27" s="118">
        <v>67.144285540720048</v>
      </c>
      <c r="J27" s="50">
        <v>35.345705705705704</v>
      </c>
      <c r="K27" s="8"/>
    </row>
    <row r="28" spans="1:11" ht="12.95" customHeight="1" x14ac:dyDescent="0.2">
      <c r="A28" s="8" t="s">
        <v>24</v>
      </c>
      <c r="B28" s="71">
        <v>2477</v>
      </c>
      <c r="C28" s="118">
        <v>769149.65</v>
      </c>
      <c r="D28" s="170">
        <v>-16.725250801485313</v>
      </c>
      <c r="E28" s="118">
        <v>215956.05</v>
      </c>
      <c r="F28" s="171">
        <v>354346.25</v>
      </c>
      <c r="G28" s="80">
        <f t="shared" si="0"/>
        <v>64.082576061193947</v>
      </c>
      <c r="H28" s="157" t="s">
        <v>3</v>
      </c>
      <c r="I28" s="118">
        <v>73.112117223136337</v>
      </c>
      <c r="J28" s="50">
        <v>143.05460234154219</v>
      </c>
      <c r="K28" s="8"/>
    </row>
    <row r="29" spans="1:11" ht="12.95" customHeight="1" x14ac:dyDescent="0.2">
      <c r="A29" s="8" t="s">
        <v>25</v>
      </c>
      <c r="B29" s="71">
        <v>23128</v>
      </c>
      <c r="C29" s="118">
        <v>13264328.889999999</v>
      </c>
      <c r="D29" s="170">
        <v>2.6429609959153</v>
      </c>
      <c r="E29" s="118">
        <v>2908560.95</v>
      </c>
      <c r="F29" s="171">
        <v>3607412.15</v>
      </c>
      <c r="G29" s="80">
        <f t="shared" si="0"/>
        <v>24.027387151711554</v>
      </c>
      <c r="H29" s="157" t="s">
        <v>3</v>
      </c>
      <c r="I29" s="118">
        <v>149.24657438616856</v>
      </c>
      <c r="J29" s="50">
        <v>155.97596636112073</v>
      </c>
      <c r="K29" s="8"/>
    </row>
    <row r="30" spans="1:11" ht="12.95" customHeight="1" x14ac:dyDescent="0.2">
      <c r="A30" s="8" t="s">
        <v>26</v>
      </c>
      <c r="B30" s="71">
        <v>3423</v>
      </c>
      <c r="C30" s="118">
        <v>804205.25</v>
      </c>
      <c r="D30" s="170">
        <v>20.643639063651253</v>
      </c>
      <c r="E30" s="118">
        <v>61909.95</v>
      </c>
      <c r="F30" s="171">
        <v>239910.6</v>
      </c>
      <c r="G30" s="112" t="s">
        <v>105</v>
      </c>
      <c r="H30" s="157" t="s">
        <v>3</v>
      </c>
      <c r="I30" s="118">
        <v>50.409870505712682</v>
      </c>
      <c r="J30" s="50">
        <v>70.087817703768621</v>
      </c>
      <c r="K30" s="8"/>
    </row>
    <row r="31" spans="1:11" ht="12.95" customHeight="1" x14ac:dyDescent="0.2">
      <c r="A31" s="8" t="s">
        <v>27</v>
      </c>
      <c r="B31" s="71">
        <v>947</v>
      </c>
      <c r="C31" s="118">
        <v>361146.3</v>
      </c>
      <c r="D31" s="170">
        <v>16.172186475591822</v>
      </c>
      <c r="E31" s="118">
        <v>61123.87</v>
      </c>
      <c r="F31" s="171">
        <v>136818.95000000001</v>
      </c>
      <c r="G31" s="112" t="s">
        <v>105</v>
      </c>
      <c r="H31" s="157" t="s">
        <v>3</v>
      </c>
      <c r="I31" s="118">
        <v>51.715171457517329</v>
      </c>
      <c r="J31" s="50">
        <v>144.47618796198523</v>
      </c>
      <c r="K31" s="8"/>
    </row>
    <row r="32" spans="1:11" ht="12.95" customHeight="1" x14ac:dyDescent="0.2">
      <c r="A32" s="8" t="s">
        <v>28</v>
      </c>
      <c r="B32" s="71">
        <v>1488</v>
      </c>
      <c r="C32" s="118">
        <v>305453.90000000002</v>
      </c>
      <c r="D32" s="170">
        <v>-25.535209609187337</v>
      </c>
      <c r="E32" s="118">
        <v>116922.27</v>
      </c>
      <c r="F32" s="171">
        <v>62217.65</v>
      </c>
      <c r="G32" s="80">
        <f t="shared" si="0"/>
        <v>-46.787168945659374</v>
      </c>
      <c r="H32" s="157" t="s">
        <v>6</v>
      </c>
      <c r="I32" s="118">
        <v>93.743829362137873</v>
      </c>
      <c r="J32" s="50">
        <v>41.812936827956989</v>
      </c>
      <c r="K32" s="8"/>
    </row>
    <row r="33" spans="1:11" ht="12.95" customHeight="1" x14ac:dyDescent="0.2">
      <c r="A33" s="8" t="s">
        <v>29</v>
      </c>
      <c r="B33" s="71">
        <v>821</v>
      </c>
      <c r="C33" s="119">
        <v>161380.85</v>
      </c>
      <c r="D33" s="172">
        <v>72.8437618650063</v>
      </c>
      <c r="E33" s="119">
        <v>54816.45</v>
      </c>
      <c r="F33" s="173">
        <v>71533.95</v>
      </c>
      <c r="G33" s="80">
        <f t="shared" si="0"/>
        <v>30.497232126487582</v>
      </c>
      <c r="H33" s="157" t="s">
        <v>3</v>
      </c>
      <c r="I33" s="119">
        <v>32.256080065092036</v>
      </c>
      <c r="J33" s="51">
        <v>87.130267965895243</v>
      </c>
      <c r="K33" s="8"/>
    </row>
    <row r="34" spans="1:11" ht="12.95" customHeight="1" x14ac:dyDescent="0.2">
      <c r="A34" s="8" t="s">
        <v>30</v>
      </c>
      <c r="B34" s="71">
        <v>1496</v>
      </c>
      <c r="C34" s="119">
        <v>194922.8</v>
      </c>
      <c r="D34" s="172">
        <v>-12.23824821199031</v>
      </c>
      <c r="E34" s="119">
        <v>102398.95</v>
      </c>
      <c r="F34" s="173">
        <v>84131</v>
      </c>
      <c r="G34" s="80">
        <f t="shared" si="0"/>
        <v>-17.839977851335387</v>
      </c>
      <c r="H34" s="157" t="s">
        <v>6</v>
      </c>
      <c r="I34" s="119">
        <v>55.984630477349242</v>
      </c>
      <c r="J34" s="51">
        <v>56.237299465240639</v>
      </c>
      <c r="K34" s="8"/>
    </row>
    <row r="35" spans="1:11" ht="12.95" customHeight="1" x14ac:dyDescent="0.2">
      <c r="A35" s="8" t="s">
        <v>31</v>
      </c>
      <c r="B35" s="71">
        <v>584</v>
      </c>
      <c r="C35" s="118">
        <v>61807.35</v>
      </c>
      <c r="D35" s="170">
        <v>-3.31444956406729</v>
      </c>
      <c r="E35" s="118">
        <v>30712.400000000001</v>
      </c>
      <c r="F35" s="171">
        <v>34498.65</v>
      </c>
      <c r="G35" s="80">
        <f t="shared" si="0"/>
        <v>12.328082468318978</v>
      </c>
      <c r="H35" s="157" t="s">
        <v>3</v>
      </c>
      <c r="I35" s="118">
        <v>50.758146884077718</v>
      </c>
      <c r="J35" s="50">
        <v>59.073030821917811</v>
      </c>
      <c r="K35" s="8"/>
    </row>
    <row r="36" spans="1:11" ht="12.95" customHeight="1" x14ac:dyDescent="0.2">
      <c r="A36" s="8" t="s">
        <v>32</v>
      </c>
      <c r="B36" s="71">
        <v>2529</v>
      </c>
      <c r="C36" s="118">
        <v>1186546.25</v>
      </c>
      <c r="D36" s="170">
        <v>-2.0758774668293345</v>
      </c>
      <c r="E36" s="118">
        <v>80927.3</v>
      </c>
      <c r="F36" s="171">
        <v>-12309.8</v>
      </c>
      <c r="G36" s="112" t="s">
        <v>126</v>
      </c>
      <c r="H36" s="157" t="s">
        <v>6</v>
      </c>
      <c r="I36" s="118">
        <v>22.337483209812625</v>
      </c>
      <c r="J36" s="50">
        <v>-4.867457493080269</v>
      </c>
      <c r="K36" s="8"/>
    </row>
    <row r="37" spans="1:11" ht="12.95" customHeight="1" x14ac:dyDescent="0.2">
      <c r="A37" s="8" t="s">
        <v>33</v>
      </c>
      <c r="B37" s="71">
        <v>2676</v>
      </c>
      <c r="C37" s="118">
        <v>878274.75</v>
      </c>
      <c r="D37" s="170">
        <v>-20.284519744443852</v>
      </c>
      <c r="E37" s="118">
        <v>172573.73</v>
      </c>
      <c r="F37" s="171">
        <v>138683.99</v>
      </c>
      <c r="G37" s="80">
        <f t="shared" si="0"/>
        <v>-19.637832478906269</v>
      </c>
      <c r="H37" s="157" t="s">
        <v>6</v>
      </c>
      <c r="I37" s="118">
        <v>89.446041596478636</v>
      </c>
      <c r="J37" s="50">
        <v>51.825108370702537</v>
      </c>
      <c r="K37" s="8"/>
    </row>
    <row r="38" spans="1:11" ht="12.95" customHeight="1" x14ac:dyDescent="0.2">
      <c r="A38" s="8" t="s">
        <v>34</v>
      </c>
      <c r="B38" s="71">
        <v>968</v>
      </c>
      <c r="C38" s="119">
        <v>183661.2</v>
      </c>
      <c r="D38" s="172">
        <v>58.694712975795916</v>
      </c>
      <c r="E38" s="119">
        <v>34991.15</v>
      </c>
      <c r="F38" s="173">
        <v>68396.850000000006</v>
      </c>
      <c r="G38" s="80">
        <f t="shared" si="0"/>
        <v>95.468997160710643</v>
      </c>
      <c r="H38" s="157" t="s">
        <v>3</v>
      </c>
      <c r="I38" s="119">
        <v>50.477939861990457</v>
      </c>
      <c r="J38" s="51">
        <v>70.657902892561992</v>
      </c>
      <c r="K38" s="8"/>
    </row>
    <row r="39" spans="1:11" ht="12.95" customHeight="1" x14ac:dyDescent="0.2">
      <c r="A39" s="8" t="s">
        <v>35</v>
      </c>
      <c r="B39" s="71">
        <v>1927</v>
      </c>
      <c r="C39" s="119">
        <v>545096.55000000005</v>
      </c>
      <c r="D39" s="172">
        <v>24.638566448484923</v>
      </c>
      <c r="E39" s="119">
        <v>109983.8</v>
      </c>
      <c r="F39" s="173">
        <v>124672.05</v>
      </c>
      <c r="G39" s="80">
        <f t="shared" si="0"/>
        <v>13.354921361145911</v>
      </c>
      <c r="H39" s="157" t="s">
        <v>3</v>
      </c>
      <c r="I39" s="119">
        <v>58.004629788229281</v>
      </c>
      <c r="J39" s="51">
        <v>64.697483134405815</v>
      </c>
      <c r="K39" s="8"/>
    </row>
    <row r="40" spans="1:11" ht="12.95" customHeight="1" x14ac:dyDescent="0.2">
      <c r="A40" s="8" t="s">
        <v>36</v>
      </c>
      <c r="B40" s="71">
        <v>1601</v>
      </c>
      <c r="C40" s="118">
        <v>367737.55</v>
      </c>
      <c r="D40" s="170">
        <v>5.2652979987580784</v>
      </c>
      <c r="E40" s="118">
        <v>10277.719999999999</v>
      </c>
      <c r="F40" s="171">
        <v>57306.25</v>
      </c>
      <c r="G40" s="112" t="s">
        <v>105</v>
      </c>
      <c r="H40" s="157" t="s">
        <v>3</v>
      </c>
      <c r="I40" s="118">
        <v>50.103417154915334</v>
      </c>
      <c r="J40" s="50">
        <v>35.794034978138662</v>
      </c>
      <c r="K40" s="8"/>
    </row>
    <row r="41" spans="1:11" ht="12.95" customHeight="1" x14ac:dyDescent="0.2">
      <c r="A41" s="8" t="s">
        <v>37</v>
      </c>
      <c r="B41" s="71">
        <v>3497</v>
      </c>
      <c r="C41" s="118">
        <v>2458345.89</v>
      </c>
      <c r="D41" s="170">
        <v>8.3350286026150791</v>
      </c>
      <c r="E41" s="118">
        <v>602693.9</v>
      </c>
      <c r="F41" s="171">
        <v>647234.76</v>
      </c>
      <c r="G41" s="80">
        <f t="shared" si="0"/>
        <v>7.3902954717145697</v>
      </c>
      <c r="H41" s="157" t="s">
        <v>3</v>
      </c>
      <c r="I41" s="118">
        <v>118.42294484866913</v>
      </c>
      <c r="J41" s="50">
        <v>185.08285959393766</v>
      </c>
      <c r="K41" s="8"/>
    </row>
    <row r="42" spans="1:11" ht="12.95" customHeight="1" x14ac:dyDescent="0.2">
      <c r="A42" s="8" t="s">
        <v>38</v>
      </c>
      <c r="B42" s="71">
        <v>1112</v>
      </c>
      <c r="C42" s="118">
        <v>67550.399999999994</v>
      </c>
      <c r="D42" s="170">
        <v>149.95430174171415</v>
      </c>
      <c r="E42" s="118">
        <v>20128.5</v>
      </c>
      <c r="F42" s="171">
        <v>40766.75</v>
      </c>
      <c r="G42" s="112" t="s">
        <v>105</v>
      </c>
      <c r="H42" s="157" t="s">
        <v>3</v>
      </c>
      <c r="I42" s="118">
        <v>34.155484449105927</v>
      </c>
      <c r="J42" s="50">
        <v>36.660746402877699</v>
      </c>
      <c r="K42" s="8"/>
    </row>
    <row r="43" spans="1:11" ht="12.95" customHeight="1" x14ac:dyDescent="0.2">
      <c r="A43" s="8" t="s">
        <v>39</v>
      </c>
      <c r="B43" s="71">
        <v>1307</v>
      </c>
      <c r="C43" s="118">
        <v>193012.85</v>
      </c>
      <c r="D43" s="170">
        <v>-36.999917093493728</v>
      </c>
      <c r="E43" s="118">
        <v>118363.65</v>
      </c>
      <c r="F43" s="171">
        <v>-22492.25</v>
      </c>
      <c r="G43" s="112" t="s">
        <v>126</v>
      </c>
      <c r="H43" s="157" t="s">
        <v>6</v>
      </c>
      <c r="I43" s="118">
        <v>44.692951039331355</v>
      </c>
      <c r="J43" s="50">
        <v>-17.209066564651874</v>
      </c>
      <c r="K43" s="8"/>
    </row>
    <row r="44" spans="1:11" ht="12.95" customHeight="1" x14ac:dyDescent="0.2">
      <c r="A44" s="8" t="s">
        <v>40</v>
      </c>
      <c r="B44" s="71">
        <v>1060</v>
      </c>
      <c r="C44" s="118">
        <v>98550.65</v>
      </c>
      <c r="D44" s="170">
        <v>80.958532216557515</v>
      </c>
      <c r="E44" s="118">
        <v>35871</v>
      </c>
      <c r="F44" s="171">
        <v>67940.399999999994</v>
      </c>
      <c r="G44" s="80">
        <f t="shared" si="0"/>
        <v>89.402023919043216</v>
      </c>
      <c r="H44" s="157" t="s">
        <v>3</v>
      </c>
      <c r="I44" s="118">
        <v>32.750738253192097</v>
      </c>
      <c r="J44" s="50">
        <v>64.094716981132066</v>
      </c>
      <c r="K44" s="8"/>
    </row>
    <row r="45" spans="1:11" ht="12.95" customHeight="1" x14ac:dyDescent="0.2">
      <c r="A45" s="8" t="s">
        <v>41</v>
      </c>
      <c r="B45" s="71">
        <v>1619</v>
      </c>
      <c r="C45" s="118">
        <v>878499.02</v>
      </c>
      <c r="D45" s="170">
        <v>22.294282273058563</v>
      </c>
      <c r="E45" s="118">
        <v>108361.45</v>
      </c>
      <c r="F45" s="171">
        <v>111550.85</v>
      </c>
      <c r="G45" s="80">
        <f t="shared" si="0"/>
        <v>2.9432976395203259</v>
      </c>
      <c r="H45" s="157" t="s">
        <v>3</v>
      </c>
      <c r="I45" s="118">
        <v>76.458970625849162</v>
      </c>
      <c r="J45" s="50">
        <v>68.901080914144543</v>
      </c>
      <c r="K45" s="8"/>
    </row>
    <row r="46" spans="1:11" ht="12.95" customHeight="1" x14ac:dyDescent="0.2">
      <c r="A46" s="8" t="s">
        <v>158</v>
      </c>
      <c r="B46" s="71">
        <v>1230</v>
      </c>
      <c r="C46" s="118">
        <v>182899.4</v>
      </c>
      <c r="D46" s="170">
        <v>76.420702540601511</v>
      </c>
      <c r="E46" s="118">
        <v>12974.8</v>
      </c>
      <c r="F46" s="171">
        <v>67145.3</v>
      </c>
      <c r="G46" s="112" t="s">
        <v>105</v>
      </c>
      <c r="H46" s="157" t="s">
        <v>3</v>
      </c>
      <c r="I46" s="118">
        <v>36.883959233431533</v>
      </c>
      <c r="J46" s="50">
        <v>54.589674796747971</v>
      </c>
      <c r="K46" s="8"/>
    </row>
    <row r="47" spans="1:11" ht="12.95" customHeight="1" x14ac:dyDescent="0.2">
      <c r="A47" s="8"/>
      <c r="B47" s="71"/>
      <c r="C47" s="118"/>
      <c r="D47" s="170"/>
      <c r="E47" s="118"/>
      <c r="F47" s="171"/>
      <c r="G47" s="80"/>
      <c r="H47" s="157"/>
      <c r="I47" s="118"/>
      <c r="J47" s="50"/>
      <c r="K47" s="8"/>
    </row>
    <row r="48" spans="1:11" ht="12.95" customHeight="1" x14ac:dyDescent="0.2">
      <c r="A48" s="32" t="s">
        <v>43</v>
      </c>
      <c r="B48" s="74">
        <v>42336</v>
      </c>
      <c r="C48" s="123">
        <f>SUM(C49:C62)</f>
        <v>16802265.43</v>
      </c>
      <c r="D48" s="177">
        <v>0.69433399692102604</v>
      </c>
      <c r="E48" s="123">
        <f>SUM(E49:E62)</f>
        <v>3071660.0900000003</v>
      </c>
      <c r="F48" s="178">
        <f>SUM(F49:F62)</f>
        <v>2735123.83</v>
      </c>
      <c r="G48" s="165">
        <f>(F48/E48-1)*100</f>
        <v>-10.956168656018194</v>
      </c>
      <c r="H48" s="157" t="s">
        <v>6</v>
      </c>
      <c r="I48" s="123">
        <v>84.768702399775691</v>
      </c>
      <c r="J48" s="125">
        <v>64.605154714663641</v>
      </c>
      <c r="K48" s="8"/>
    </row>
    <row r="49" spans="1:11" ht="12.95" customHeight="1" x14ac:dyDescent="0.2">
      <c r="A49" s="8" t="s">
        <v>44</v>
      </c>
      <c r="B49" s="71">
        <v>1980</v>
      </c>
      <c r="C49" s="118">
        <v>485722.45</v>
      </c>
      <c r="D49" s="170">
        <v>45.540101710959526</v>
      </c>
      <c r="E49" s="118">
        <v>55626.080000000002</v>
      </c>
      <c r="F49" s="171">
        <v>127297.09</v>
      </c>
      <c r="G49" s="112" t="s">
        <v>105</v>
      </c>
      <c r="H49" s="157" t="s">
        <v>3</v>
      </c>
      <c r="I49" s="118">
        <v>34.208388957945431</v>
      </c>
      <c r="J49" s="50">
        <v>64.291459595959594</v>
      </c>
      <c r="K49" s="8"/>
    </row>
    <row r="50" spans="1:11" ht="12.95" customHeight="1" x14ac:dyDescent="0.2">
      <c r="A50" s="8" t="s">
        <v>159</v>
      </c>
      <c r="B50" s="71">
        <v>2096</v>
      </c>
      <c r="C50" s="118">
        <v>643079.29</v>
      </c>
      <c r="D50" s="170">
        <v>16.657051960862113</v>
      </c>
      <c r="E50" s="118">
        <v>248414.95</v>
      </c>
      <c r="F50" s="171">
        <v>211107.89</v>
      </c>
      <c r="G50" s="80">
        <f t="shared" si="0"/>
        <v>-15.018041385995485</v>
      </c>
      <c r="H50" s="157" t="s">
        <v>6</v>
      </c>
      <c r="I50" s="118">
        <v>102.19420684929749</v>
      </c>
      <c r="J50" s="50">
        <v>100.71941316793894</v>
      </c>
      <c r="K50" s="8"/>
    </row>
    <row r="51" spans="1:11" ht="12.95" customHeight="1" x14ac:dyDescent="0.2">
      <c r="A51" s="8" t="s">
        <v>46</v>
      </c>
      <c r="B51" s="71">
        <v>2874</v>
      </c>
      <c r="C51" s="118">
        <v>2324544.09</v>
      </c>
      <c r="D51" s="170">
        <v>3.1545258281852062</v>
      </c>
      <c r="E51" s="118">
        <v>275910.15000000002</v>
      </c>
      <c r="F51" s="171">
        <v>224202.39</v>
      </c>
      <c r="G51" s="80">
        <f t="shared" si="0"/>
        <v>-18.74079659628325</v>
      </c>
      <c r="H51" s="157" t="s">
        <v>6</v>
      </c>
      <c r="I51" s="118">
        <v>88.309646520188565</v>
      </c>
      <c r="J51" s="50">
        <v>78.010574112734872</v>
      </c>
      <c r="K51" s="8"/>
    </row>
    <row r="52" spans="1:11" ht="12.95" customHeight="1" x14ac:dyDescent="0.2">
      <c r="A52" s="8" t="s">
        <v>47</v>
      </c>
      <c r="B52" s="71">
        <v>307</v>
      </c>
      <c r="C52" s="118">
        <v>14470.1</v>
      </c>
      <c r="D52" s="170">
        <v>-45.405119885302504</v>
      </c>
      <c r="E52" s="118">
        <v>26494</v>
      </c>
      <c r="F52" s="171">
        <v>14470.1</v>
      </c>
      <c r="G52" s="80">
        <f t="shared" si="0"/>
        <v>-45.383483052766657</v>
      </c>
      <c r="H52" s="157" t="s">
        <v>6</v>
      </c>
      <c r="I52" s="118">
        <v>69.06250124501824</v>
      </c>
      <c r="J52" s="50">
        <v>47.133876221498376</v>
      </c>
      <c r="K52" s="8"/>
    </row>
    <row r="53" spans="1:11" ht="12.95" customHeight="1" x14ac:dyDescent="0.2">
      <c r="A53" s="8" t="s">
        <v>48</v>
      </c>
      <c r="B53" s="71">
        <v>1443</v>
      </c>
      <c r="C53" s="119">
        <v>385753.95</v>
      </c>
      <c r="D53" s="172">
        <v>-7.0494023452225658</v>
      </c>
      <c r="E53" s="119">
        <v>54997.34</v>
      </c>
      <c r="F53" s="173">
        <v>78314.100000000006</v>
      </c>
      <c r="G53" s="80">
        <f t="shared" si="0"/>
        <v>42.396159523351514</v>
      </c>
      <c r="H53" s="157" t="s">
        <v>3</v>
      </c>
      <c r="I53" s="119">
        <v>48.42708509412698</v>
      </c>
      <c r="J53" s="51">
        <v>54.271725571725575</v>
      </c>
      <c r="K53" s="8"/>
    </row>
    <row r="54" spans="1:11" ht="12.95" customHeight="1" x14ac:dyDescent="0.2">
      <c r="A54" s="8" t="s">
        <v>49</v>
      </c>
      <c r="B54" s="71">
        <v>2285</v>
      </c>
      <c r="C54" s="119">
        <v>343648.2</v>
      </c>
      <c r="D54" s="172">
        <v>-3.3801655436936029</v>
      </c>
      <c r="E54" s="119">
        <v>67265.649999999994</v>
      </c>
      <c r="F54" s="173">
        <v>58359.9</v>
      </c>
      <c r="G54" s="80">
        <f t="shared" si="0"/>
        <v>-13.239669876080873</v>
      </c>
      <c r="H54" s="157" t="s">
        <v>6</v>
      </c>
      <c r="I54" s="119">
        <v>37.426280737794642</v>
      </c>
      <c r="J54" s="51">
        <v>25.540437636761489</v>
      </c>
      <c r="K54" s="8"/>
    </row>
    <row r="55" spans="1:11" ht="12.95" customHeight="1" x14ac:dyDescent="0.2">
      <c r="A55" s="8" t="s">
        <v>50</v>
      </c>
      <c r="B55" s="71">
        <v>19415</v>
      </c>
      <c r="C55" s="118">
        <v>10236742.6</v>
      </c>
      <c r="D55" s="170">
        <v>-6.8235031804026018</v>
      </c>
      <c r="E55" s="118">
        <v>1818337.61</v>
      </c>
      <c r="F55" s="171">
        <v>1502538.15</v>
      </c>
      <c r="G55" s="80">
        <f t="shared" si="0"/>
        <v>-17.367482158607505</v>
      </c>
      <c r="H55" s="157" t="s">
        <v>6</v>
      </c>
      <c r="I55" s="118">
        <v>115.76862622037788</v>
      </c>
      <c r="J55" s="50">
        <v>77.390582024208086</v>
      </c>
      <c r="K55" s="8"/>
    </row>
    <row r="56" spans="1:11" ht="12.95" customHeight="1" x14ac:dyDescent="0.2">
      <c r="A56" s="8" t="s">
        <v>51</v>
      </c>
      <c r="B56" s="71">
        <v>1119</v>
      </c>
      <c r="C56" s="118">
        <v>189820.5</v>
      </c>
      <c r="D56" s="170">
        <v>213.1527263038854</v>
      </c>
      <c r="E56" s="118">
        <v>21945.95</v>
      </c>
      <c r="F56" s="171">
        <v>71818.05</v>
      </c>
      <c r="G56" s="112" t="s">
        <v>105</v>
      </c>
      <c r="H56" s="157" t="s">
        <v>3</v>
      </c>
      <c r="I56" s="118">
        <v>50.32828292325101</v>
      </c>
      <c r="J56" s="50">
        <v>64.180563002680969</v>
      </c>
      <c r="K56" s="8"/>
    </row>
    <row r="57" spans="1:11" ht="12.95" customHeight="1" x14ac:dyDescent="0.2">
      <c r="A57" s="8" t="s">
        <v>52</v>
      </c>
      <c r="B57" s="71">
        <v>1363</v>
      </c>
      <c r="C57" s="118">
        <v>306446.5</v>
      </c>
      <c r="D57" s="170">
        <v>13.739325565789562</v>
      </c>
      <c r="E57" s="118">
        <v>170128.6</v>
      </c>
      <c r="F57" s="171">
        <v>54417.15</v>
      </c>
      <c r="G57" s="80">
        <f t="shared" si="0"/>
        <v>-68.014108151128028</v>
      </c>
      <c r="H57" s="157" t="s">
        <v>6</v>
      </c>
      <c r="I57" s="118">
        <v>91.789556521039458</v>
      </c>
      <c r="J57" s="50">
        <v>39.924541452677914</v>
      </c>
      <c r="K57" s="8"/>
    </row>
    <row r="58" spans="1:11" ht="12.95" customHeight="1" x14ac:dyDescent="0.2">
      <c r="A58" s="8" t="s">
        <v>53</v>
      </c>
      <c r="B58" s="71">
        <v>2867</v>
      </c>
      <c r="C58" s="118">
        <v>439286.85</v>
      </c>
      <c r="D58" s="170">
        <v>49.171771359996242</v>
      </c>
      <c r="E58" s="118">
        <v>18723.3</v>
      </c>
      <c r="F58" s="171">
        <v>62486.2</v>
      </c>
      <c r="G58" s="112" t="s">
        <v>105</v>
      </c>
      <c r="H58" s="157" t="s">
        <v>3</v>
      </c>
      <c r="I58" s="118">
        <v>29.773302030009965</v>
      </c>
      <c r="J58" s="50">
        <v>21.794977328217648</v>
      </c>
      <c r="K58" s="8"/>
    </row>
    <row r="59" spans="1:11" ht="12.95" customHeight="1" x14ac:dyDescent="0.2">
      <c r="A59" s="8" t="s">
        <v>54</v>
      </c>
      <c r="B59" s="71">
        <v>396</v>
      </c>
      <c r="C59" s="118">
        <v>102876</v>
      </c>
      <c r="D59" s="179">
        <v>-22.205081669691474</v>
      </c>
      <c r="E59" s="118">
        <v>38460</v>
      </c>
      <c r="F59" s="171">
        <v>-5564</v>
      </c>
      <c r="G59" s="112" t="s">
        <v>126</v>
      </c>
      <c r="H59" s="157" t="s">
        <v>6</v>
      </c>
      <c r="I59" s="118">
        <v>153.20756182450268</v>
      </c>
      <c r="J59" s="50">
        <v>-14.05050505050505</v>
      </c>
      <c r="K59" s="8"/>
    </row>
    <row r="60" spans="1:11" ht="12.95" customHeight="1" x14ac:dyDescent="0.2">
      <c r="A60" s="8" t="s">
        <v>55</v>
      </c>
      <c r="B60" s="71">
        <v>1278</v>
      </c>
      <c r="C60" s="118">
        <v>334852.75</v>
      </c>
      <c r="D60" s="170">
        <v>22.426361979806476</v>
      </c>
      <c r="E60" s="118">
        <v>96757.86</v>
      </c>
      <c r="F60" s="171">
        <v>36948.870000000003</v>
      </c>
      <c r="G60" s="80">
        <f t="shared" si="0"/>
        <v>-61.813055807559202</v>
      </c>
      <c r="H60" s="157" t="s">
        <v>6</v>
      </c>
      <c r="I60" s="118">
        <v>60.53541693236302</v>
      </c>
      <c r="J60" s="50">
        <v>28.911478873239439</v>
      </c>
      <c r="K60" s="8"/>
    </row>
    <row r="61" spans="1:11" ht="12.95" customHeight="1" x14ac:dyDescent="0.2">
      <c r="A61" s="8" t="s">
        <v>56</v>
      </c>
      <c r="B61" s="71">
        <v>3926</v>
      </c>
      <c r="C61" s="118">
        <v>894767</v>
      </c>
      <c r="D61" s="170">
        <v>33.100475271606442</v>
      </c>
      <c r="E61" s="118">
        <v>136072.5</v>
      </c>
      <c r="F61" s="171">
        <v>304429.64</v>
      </c>
      <c r="G61" s="112" t="s">
        <v>105</v>
      </c>
      <c r="H61" s="157" t="s">
        <v>3</v>
      </c>
      <c r="I61" s="118">
        <v>52.159456155032409</v>
      </c>
      <c r="J61" s="50">
        <v>77.541935812531847</v>
      </c>
      <c r="K61" s="8"/>
    </row>
    <row r="62" spans="1:11" ht="12.95" customHeight="1" x14ac:dyDescent="0.2">
      <c r="A62" s="8" t="s">
        <v>57</v>
      </c>
      <c r="B62" s="71">
        <v>987</v>
      </c>
      <c r="C62" s="118">
        <v>100255.15</v>
      </c>
      <c r="D62" s="170">
        <v>62.126390637419114</v>
      </c>
      <c r="E62" s="118">
        <v>42526.1</v>
      </c>
      <c r="F62" s="171">
        <v>-5701.7</v>
      </c>
      <c r="G62" s="112" t="s">
        <v>126</v>
      </c>
      <c r="H62" s="157" t="s">
        <v>6</v>
      </c>
      <c r="I62" s="118">
        <v>24.191945065559828</v>
      </c>
      <c r="J62" s="50">
        <v>-5.7767983789260384</v>
      </c>
      <c r="K62" s="8"/>
    </row>
    <row r="63" spans="1:11" ht="12.95" customHeight="1" x14ac:dyDescent="0.2">
      <c r="A63" s="8"/>
      <c r="B63" s="71"/>
      <c r="C63" s="118"/>
      <c r="D63" s="170"/>
      <c r="E63" s="118"/>
      <c r="F63" s="171"/>
      <c r="G63" s="80"/>
      <c r="H63" s="157"/>
      <c r="I63" s="118"/>
      <c r="J63" s="50"/>
      <c r="K63" s="8"/>
    </row>
    <row r="64" spans="1:11" ht="12.95" customHeight="1" x14ac:dyDescent="0.2">
      <c r="A64" s="32" t="s">
        <v>58</v>
      </c>
      <c r="B64" s="74">
        <v>41819</v>
      </c>
      <c r="C64" s="123">
        <f>SUM(C65:C77)</f>
        <v>10753661.93</v>
      </c>
      <c r="D64" s="177">
        <v>2.8243809970573519</v>
      </c>
      <c r="E64" s="123">
        <f>SUM(E65:E77)</f>
        <v>3037241.7500000005</v>
      </c>
      <c r="F64" s="178">
        <f>SUM(F65:F77)</f>
        <v>2996748.28</v>
      </c>
      <c r="G64" s="165">
        <f t="shared" si="0"/>
        <v>-1.3332317060372523</v>
      </c>
      <c r="H64" s="157" t="s">
        <v>6</v>
      </c>
      <c r="I64" s="123">
        <v>80.041087440649648</v>
      </c>
      <c r="J64" s="125">
        <v>71.659969870154711</v>
      </c>
      <c r="K64" s="8"/>
    </row>
    <row r="65" spans="1:11" ht="12.95" customHeight="1" x14ac:dyDescent="0.2">
      <c r="A65" s="8" t="s">
        <v>59</v>
      </c>
      <c r="B65" s="71">
        <v>8047</v>
      </c>
      <c r="C65" s="118">
        <v>2093266.1</v>
      </c>
      <c r="D65" s="170">
        <v>-5.7036286379109296</v>
      </c>
      <c r="E65" s="118">
        <v>347124.59</v>
      </c>
      <c r="F65" s="171">
        <v>115994.74</v>
      </c>
      <c r="G65" s="80">
        <f t="shared" si="0"/>
        <v>-66.584118975840923</v>
      </c>
      <c r="H65" s="157" t="s">
        <v>6</v>
      </c>
      <c r="I65" s="118">
        <v>47.519743289792956</v>
      </c>
      <c r="J65" s="50">
        <v>14.414656393687089</v>
      </c>
      <c r="K65" s="8"/>
    </row>
    <row r="66" spans="1:11" ht="12.95" customHeight="1" x14ac:dyDescent="0.2">
      <c r="A66" s="8" t="s">
        <v>60</v>
      </c>
      <c r="B66" s="71">
        <v>1051</v>
      </c>
      <c r="C66" s="118">
        <v>237875.4</v>
      </c>
      <c r="D66" s="170">
        <v>15.872749892591042</v>
      </c>
      <c r="E66" s="118">
        <v>58393.4</v>
      </c>
      <c r="F66" s="171">
        <v>78317.399999999994</v>
      </c>
      <c r="G66" s="80">
        <f t="shared" si="0"/>
        <v>34.120294416834774</v>
      </c>
      <c r="H66" s="157" t="s">
        <v>3</v>
      </c>
      <c r="I66" s="118">
        <v>90.95199999707016</v>
      </c>
      <c r="J66" s="50">
        <v>74.517031398667925</v>
      </c>
      <c r="K66" s="8"/>
    </row>
    <row r="67" spans="1:11" ht="12.95" customHeight="1" x14ac:dyDescent="0.2">
      <c r="A67" s="8" t="s">
        <v>61</v>
      </c>
      <c r="B67" s="71">
        <v>2618</v>
      </c>
      <c r="C67" s="118">
        <v>694770.45</v>
      </c>
      <c r="D67" s="170">
        <v>-7.9249837655883564</v>
      </c>
      <c r="E67" s="118">
        <v>194455.5</v>
      </c>
      <c r="F67" s="171">
        <v>214410.85</v>
      </c>
      <c r="G67" s="80">
        <f t="shared" si="0"/>
        <v>10.262167951022217</v>
      </c>
      <c r="H67" s="157" t="s">
        <v>3</v>
      </c>
      <c r="I67" s="118">
        <v>48.349490140901935</v>
      </c>
      <c r="J67" s="50">
        <v>81.898720397249818</v>
      </c>
      <c r="K67" s="8"/>
    </row>
    <row r="68" spans="1:11" ht="12.95" customHeight="1" x14ac:dyDescent="0.2">
      <c r="A68" s="8" t="s">
        <v>62</v>
      </c>
      <c r="B68" s="71">
        <v>685</v>
      </c>
      <c r="C68" s="118">
        <v>28750.65</v>
      </c>
      <c r="D68" s="170">
        <v>101.43594306673162</v>
      </c>
      <c r="E68" s="118">
        <v>-2064.4499999999998</v>
      </c>
      <c r="F68" s="171">
        <v>14553.1</v>
      </c>
      <c r="G68" s="112" t="s">
        <v>126</v>
      </c>
      <c r="H68" s="157" t="s">
        <v>3</v>
      </c>
      <c r="I68" s="118">
        <v>8.6789971376325585</v>
      </c>
      <c r="J68" s="50">
        <v>21.245401459854016</v>
      </c>
      <c r="K68" s="8"/>
    </row>
    <row r="69" spans="1:11" ht="12.95" customHeight="1" x14ac:dyDescent="0.2">
      <c r="A69" s="8" t="s">
        <v>63</v>
      </c>
      <c r="B69" s="71">
        <v>3844</v>
      </c>
      <c r="C69" s="119">
        <v>1227303.3999999999</v>
      </c>
      <c r="D69" s="172">
        <v>25.613145356216261</v>
      </c>
      <c r="E69" s="119">
        <v>287329.76</v>
      </c>
      <c r="F69" s="173">
        <v>409049.2</v>
      </c>
      <c r="G69" s="80">
        <f t="shared" si="0"/>
        <v>42.362280885906145</v>
      </c>
      <c r="H69" s="157" t="s">
        <v>3</v>
      </c>
      <c r="I69" s="119">
        <v>66.292520711046137</v>
      </c>
      <c r="J69" s="51">
        <v>106.41238293444329</v>
      </c>
      <c r="K69" s="8"/>
    </row>
    <row r="70" spans="1:11" ht="12.95" customHeight="1" x14ac:dyDescent="0.2">
      <c r="A70" s="8" t="s">
        <v>64</v>
      </c>
      <c r="B70" s="71">
        <v>2581</v>
      </c>
      <c r="C70" s="119">
        <v>915705.65</v>
      </c>
      <c r="D70" s="172">
        <v>1.3756873773323797</v>
      </c>
      <c r="E70" s="119">
        <v>352102.40000000002</v>
      </c>
      <c r="F70" s="173">
        <v>189589.25</v>
      </c>
      <c r="G70" s="80">
        <f t="shared" si="0"/>
        <v>-46.155081589901123</v>
      </c>
      <c r="H70" s="157" t="s">
        <v>6</v>
      </c>
      <c r="I70" s="119">
        <v>169.4816738808922</v>
      </c>
      <c r="J70" s="51">
        <v>73.455734211545916</v>
      </c>
      <c r="K70" s="8"/>
    </row>
    <row r="71" spans="1:11" ht="12.95" customHeight="1" x14ac:dyDescent="0.2">
      <c r="A71" s="8" t="s">
        <v>65</v>
      </c>
      <c r="B71" s="71">
        <v>1101</v>
      </c>
      <c r="C71" s="118">
        <v>80227.45</v>
      </c>
      <c r="D71" s="170">
        <v>-5.6936491946148688</v>
      </c>
      <c r="E71" s="118">
        <v>-13593.4</v>
      </c>
      <c r="F71" s="171">
        <v>49564.800000000003</v>
      </c>
      <c r="G71" s="112" t="s">
        <v>126</v>
      </c>
      <c r="H71" s="157" t="s">
        <v>3</v>
      </c>
      <c r="I71" s="118">
        <v>47.864391278113985</v>
      </c>
      <c r="J71" s="50">
        <v>45.01798365122616</v>
      </c>
      <c r="K71" s="8"/>
    </row>
    <row r="72" spans="1:11" ht="12.95" customHeight="1" x14ac:dyDescent="0.2">
      <c r="A72" s="8" t="s">
        <v>66</v>
      </c>
      <c r="B72" s="71">
        <v>4765</v>
      </c>
      <c r="C72" s="118">
        <v>932270.1</v>
      </c>
      <c r="D72" s="170">
        <v>5.6326571402737446</v>
      </c>
      <c r="E72" s="118">
        <v>501778.9</v>
      </c>
      <c r="F72" s="171">
        <v>444392.05</v>
      </c>
      <c r="G72" s="80">
        <f t="shared" si="0"/>
        <v>-11.436680577840164</v>
      </c>
      <c r="H72" s="157" t="s">
        <v>6</v>
      </c>
      <c r="I72" s="118">
        <v>84.30833561833532</v>
      </c>
      <c r="J72" s="50">
        <v>93.261710388247636</v>
      </c>
      <c r="K72" s="8"/>
    </row>
    <row r="73" spans="1:11" ht="12.95" customHeight="1" x14ac:dyDescent="0.2">
      <c r="A73" s="8" t="s">
        <v>67</v>
      </c>
      <c r="B73" s="71">
        <v>2470</v>
      </c>
      <c r="C73" s="118">
        <v>1411600.1</v>
      </c>
      <c r="D73" s="170">
        <v>-9.7483997061260759</v>
      </c>
      <c r="E73" s="118">
        <v>670786.35</v>
      </c>
      <c r="F73" s="171">
        <v>534272.9</v>
      </c>
      <c r="G73" s="80">
        <f t="shared" si="0"/>
        <v>-20.351256402280693</v>
      </c>
      <c r="H73" s="157" t="s">
        <v>6</v>
      </c>
      <c r="I73" s="118">
        <v>267.09852327661559</v>
      </c>
      <c r="J73" s="50">
        <v>216.3048178137652</v>
      </c>
      <c r="K73" s="8"/>
    </row>
    <row r="74" spans="1:11" ht="12.95" customHeight="1" x14ac:dyDescent="0.2">
      <c r="A74" s="8" t="s">
        <v>68</v>
      </c>
      <c r="B74" s="71">
        <v>7039</v>
      </c>
      <c r="C74" s="118">
        <v>2019687.52</v>
      </c>
      <c r="D74" s="170">
        <v>3.5957439607852582</v>
      </c>
      <c r="E74" s="118">
        <v>358402.25</v>
      </c>
      <c r="F74" s="171">
        <v>469412.84</v>
      </c>
      <c r="G74" s="80">
        <f t="shared" si="0"/>
        <v>30.973742491850984</v>
      </c>
      <c r="H74" s="157" t="s">
        <v>3</v>
      </c>
      <c r="I74" s="118">
        <v>66.983586273383267</v>
      </c>
      <c r="J74" s="50">
        <v>66.687432873987788</v>
      </c>
      <c r="K74" s="8"/>
    </row>
    <row r="75" spans="1:11" ht="12.95" customHeight="1" x14ac:dyDescent="0.2">
      <c r="A75" s="8" t="s">
        <v>69</v>
      </c>
      <c r="B75" s="71">
        <v>1382</v>
      </c>
      <c r="C75" s="118">
        <v>156946.45000000001</v>
      </c>
      <c r="D75" s="170">
        <v>-25.118181878905798</v>
      </c>
      <c r="E75" s="118">
        <v>-48219.85</v>
      </c>
      <c r="F75" s="171">
        <v>15548.4</v>
      </c>
      <c r="G75" s="112" t="s">
        <v>126</v>
      </c>
      <c r="H75" s="157" t="s">
        <v>3</v>
      </c>
      <c r="I75" s="118">
        <v>20.065981294660677</v>
      </c>
      <c r="J75" s="50">
        <v>11.250651230101303</v>
      </c>
      <c r="K75" s="8"/>
    </row>
    <row r="76" spans="1:11" ht="12.95" customHeight="1" x14ac:dyDescent="0.2">
      <c r="A76" s="8" t="s">
        <v>70</v>
      </c>
      <c r="B76" s="71">
        <v>4160</v>
      </c>
      <c r="C76" s="118">
        <v>643675.66</v>
      </c>
      <c r="D76" s="170">
        <v>12.892617469675049</v>
      </c>
      <c r="E76" s="118">
        <v>246812.45</v>
      </c>
      <c r="F76" s="173">
        <v>366679.4</v>
      </c>
      <c r="G76" s="80">
        <f t="shared" si="0"/>
        <v>48.566006293442655</v>
      </c>
      <c r="H76" s="157" t="s">
        <v>3</v>
      </c>
      <c r="I76" s="119">
        <v>77.750140027868454</v>
      </c>
      <c r="J76" s="51">
        <v>88.144086538461551</v>
      </c>
      <c r="K76" s="8"/>
    </row>
    <row r="77" spans="1:11" ht="12.95" customHeight="1" x14ac:dyDescent="0.2">
      <c r="A77" s="8" t="s">
        <v>71</v>
      </c>
      <c r="B77" s="71">
        <v>2076</v>
      </c>
      <c r="C77" s="118">
        <v>311583</v>
      </c>
      <c r="D77" s="170">
        <v>153.54172193190453</v>
      </c>
      <c r="E77" s="118">
        <v>83933.85</v>
      </c>
      <c r="F77" s="171">
        <v>94963.35</v>
      </c>
      <c r="G77" s="80">
        <f t="shared" si="0"/>
        <v>13.14070544839776</v>
      </c>
      <c r="H77" s="157" t="s">
        <v>3</v>
      </c>
      <c r="I77" s="118">
        <v>41.846143255418745</v>
      </c>
      <c r="J77" s="50">
        <v>45.743424855491334</v>
      </c>
      <c r="K77" s="8"/>
    </row>
    <row r="78" spans="1:11" ht="12.95" customHeight="1" x14ac:dyDescent="0.2">
      <c r="A78" s="8"/>
      <c r="B78" s="71"/>
      <c r="C78" s="118"/>
      <c r="D78" s="170"/>
      <c r="E78" s="118"/>
      <c r="F78" s="171"/>
      <c r="G78" s="80"/>
      <c r="H78" s="157"/>
      <c r="I78" s="118"/>
      <c r="J78" s="50"/>
      <c r="K78" s="8"/>
    </row>
    <row r="79" spans="1:11" ht="12.95" customHeight="1" x14ac:dyDescent="0.2">
      <c r="A79" s="32" t="s">
        <v>72</v>
      </c>
      <c r="B79" s="74">
        <v>49913</v>
      </c>
      <c r="C79" s="123">
        <f>SUM(C80:C97)</f>
        <v>12487289.240000002</v>
      </c>
      <c r="D79" s="177">
        <v>4.4603929386891839</v>
      </c>
      <c r="E79" s="123">
        <f>SUM(E80:E97)</f>
        <v>3880387.6799999997</v>
      </c>
      <c r="F79" s="178">
        <f>SUM(F80:F97)</f>
        <v>3639350.2100000004</v>
      </c>
      <c r="G79" s="165">
        <f t="shared" si="0"/>
        <v>-6.2116852716118114</v>
      </c>
      <c r="H79" s="157" t="s">
        <v>6</v>
      </c>
      <c r="I79" s="123">
        <v>79.296304291044493</v>
      </c>
      <c r="J79" s="125">
        <v>72.91387434135396</v>
      </c>
      <c r="K79" s="8"/>
    </row>
    <row r="80" spans="1:11" ht="12.95" customHeight="1" x14ac:dyDescent="0.2">
      <c r="A80" s="8" t="s">
        <v>73</v>
      </c>
      <c r="B80" s="71">
        <v>2325</v>
      </c>
      <c r="C80" s="118">
        <v>511575.5</v>
      </c>
      <c r="D80" s="170">
        <v>-7.8924817562655347</v>
      </c>
      <c r="E80" s="118">
        <v>184463.98</v>
      </c>
      <c r="F80" s="171">
        <v>177347.20000000001</v>
      </c>
      <c r="G80" s="80">
        <f t="shared" si="0"/>
        <v>-3.8580865489294958</v>
      </c>
      <c r="H80" s="157" t="s">
        <v>6</v>
      </c>
      <c r="I80" s="118">
        <v>88.640178781561389</v>
      </c>
      <c r="J80" s="50">
        <v>76.278365591397858</v>
      </c>
      <c r="K80" s="8"/>
    </row>
    <row r="81" spans="1:11" ht="12.95" customHeight="1" x14ac:dyDescent="0.2">
      <c r="A81" s="8" t="s">
        <v>74</v>
      </c>
      <c r="B81" s="71">
        <v>1259</v>
      </c>
      <c r="C81" s="118">
        <v>231182.35</v>
      </c>
      <c r="D81" s="170">
        <v>-3.2160715451946875</v>
      </c>
      <c r="E81" s="118">
        <v>94458.25</v>
      </c>
      <c r="F81" s="171">
        <v>85087.8</v>
      </c>
      <c r="G81" s="80">
        <f t="shared" si="0"/>
        <v>-9.9202028409376641</v>
      </c>
      <c r="H81" s="157" t="s">
        <v>6</v>
      </c>
      <c r="I81" s="118">
        <v>80.350486463516319</v>
      </c>
      <c r="J81" s="50">
        <v>67.583637807783958</v>
      </c>
      <c r="K81" s="8"/>
    </row>
    <row r="82" spans="1:11" ht="12.95" customHeight="1" x14ac:dyDescent="0.2">
      <c r="A82" s="8" t="s">
        <v>75</v>
      </c>
      <c r="B82" s="71">
        <v>3067</v>
      </c>
      <c r="C82" s="118">
        <v>678159.35</v>
      </c>
      <c r="D82" s="170">
        <v>120.2602357562383</v>
      </c>
      <c r="E82" s="118">
        <v>143853.79999999999</v>
      </c>
      <c r="F82" s="171">
        <v>217062.43</v>
      </c>
      <c r="G82" s="80">
        <f t="shared" si="0"/>
        <v>50.89099488508473</v>
      </c>
      <c r="H82" s="157" t="s">
        <v>3</v>
      </c>
      <c r="I82" s="118">
        <v>42.902815454824029</v>
      </c>
      <c r="J82" s="50">
        <v>70.773534398434947</v>
      </c>
      <c r="K82" s="8"/>
    </row>
    <row r="83" spans="1:11" ht="12.95" customHeight="1" x14ac:dyDescent="0.2">
      <c r="A83" s="8" t="s">
        <v>76</v>
      </c>
      <c r="B83" s="71">
        <v>1298</v>
      </c>
      <c r="C83" s="118">
        <v>89854.1</v>
      </c>
      <c r="D83" s="170">
        <v>-46.215423587336389</v>
      </c>
      <c r="E83" s="118">
        <v>-53527.93</v>
      </c>
      <c r="F83" s="171">
        <v>-15285.45</v>
      </c>
      <c r="G83" s="80">
        <f>(F83/E83-1)*100</f>
        <v>-71.443973267787484</v>
      </c>
      <c r="H83" s="157" t="s">
        <v>3</v>
      </c>
      <c r="I83" s="118">
        <v>55.250988516039762</v>
      </c>
      <c r="J83" s="50">
        <v>-11.776155624036981</v>
      </c>
      <c r="K83" s="8"/>
    </row>
    <row r="84" spans="1:11" ht="12.95" customHeight="1" x14ac:dyDescent="0.2">
      <c r="A84" s="8" t="s">
        <v>77</v>
      </c>
      <c r="B84" s="71">
        <v>5462</v>
      </c>
      <c r="C84" s="118">
        <v>1946182.6</v>
      </c>
      <c r="D84" s="170">
        <v>-10.486582353643936</v>
      </c>
      <c r="E84" s="118">
        <v>843684.05</v>
      </c>
      <c r="F84" s="171">
        <v>651742.44999999995</v>
      </c>
      <c r="G84" s="80">
        <f t="shared" ref="G84:G97" si="1">(F84/E84-1)*100</f>
        <v>-22.750412313709155</v>
      </c>
      <c r="H84" s="157" t="s">
        <v>6</v>
      </c>
      <c r="I84" s="118">
        <v>152.24193525637821</v>
      </c>
      <c r="J84" s="50">
        <v>119.32304101061881</v>
      </c>
      <c r="K84" s="8"/>
    </row>
    <row r="85" spans="1:11" ht="12.95" customHeight="1" x14ac:dyDescent="0.2">
      <c r="A85" s="8" t="s">
        <v>78</v>
      </c>
      <c r="B85" s="71">
        <v>3259</v>
      </c>
      <c r="C85" s="118">
        <v>956743</v>
      </c>
      <c r="D85" s="170">
        <v>11.272686579143464</v>
      </c>
      <c r="E85" s="118">
        <v>276616.90000000002</v>
      </c>
      <c r="F85" s="171">
        <v>288873.2</v>
      </c>
      <c r="G85" s="80">
        <f t="shared" si="1"/>
        <v>4.4307849592703841</v>
      </c>
      <c r="H85" s="157" t="s">
        <v>3</v>
      </c>
      <c r="I85" s="118">
        <v>76.674462158868252</v>
      </c>
      <c r="J85" s="50">
        <v>88.638600797790744</v>
      </c>
      <c r="K85" s="8"/>
    </row>
    <row r="86" spans="1:11" ht="12.95" customHeight="1" x14ac:dyDescent="0.2">
      <c r="A86" s="8" t="s">
        <v>79</v>
      </c>
      <c r="B86" s="71">
        <v>2109</v>
      </c>
      <c r="C86" s="118">
        <v>408835.75</v>
      </c>
      <c r="D86" s="170">
        <v>37.128827775148523</v>
      </c>
      <c r="E86" s="118">
        <v>134968.79999999999</v>
      </c>
      <c r="F86" s="171">
        <v>219782.7</v>
      </c>
      <c r="G86" s="80">
        <f t="shared" si="1"/>
        <v>62.839634048757965</v>
      </c>
      <c r="H86" s="157" t="s">
        <v>3</v>
      </c>
      <c r="I86" s="118">
        <v>69.724142290182428</v>
      </c>
      <c r="J86" s="50">
        <v>104.21180654338549</v>
      </c>
      <c r="K86" s="8"/>
    </row>
    <row r="87" spans="1:11" ht="12.95" customHeight="1" x14ac:dyDescent="0.2">
      <c r="A87" s="8" t="s">
        <v>80</v>
      </c>
      <c r="B87" s="71">
        <v>3176</v>
      </c>
      <c r="C87" s="118">
        <v>1312177.55</v>
      </c>
      <c r="D87" s="170">
        <v>3.7997283425561745</v>
      </c>
      <c r="E87" s="118">
        <v>334810.28000000003</v>
      </c>
      <c r="F87" s="171">
        <v>307058.32</v>
      </c>
      <c r="G87" s="80">
        <f t="shared" si="1"/>
        <v>-8.2888613814366856</v>
      </c>
      <c r="H87" s="157" t="s">
        <v>6</v>
      </c>
      <c r="I87" s="118">
        <v>121.15783513782124</v>
      </c>
      <c r="J87" s="50">
        <v>96.680831234256928</v>
      </c>
      <c r="K87" s="8"/>
    </row>
    <row r="88" spans="1:11" ht="12.95" customHeight="1" x14ac:dyDescent="0.2">
      <c r="A88" s="8" t="s">
        <v>160</v>
      </c>
      <c r="B88" s="71">
        <v>1824</v>
      </c>
      <c r="C88" s="119">
        <v>351612.05</v>
      </c>
      <c r="D88" s="172">
        <v>-21.873169659529779</v>
      </c>
      <c r="E88" s="119">
        <v>96951.67</v>
      </c>
      <c r="F88" s="173">
        <v>15659.45</v>
      </c>
      <c r="G88" s="80">
        <f t="shared" si="1"/>
        <v>-83.848189515456511</v>
      </c>
      <c r="H88" s="157" t="s">
        <v>6</v>
      </c>
      <c r="I88" s="119">
        <v>53.366223377708351</v>
      </c>
      <c r="J88" s="51">
        <v>8.5852247807017541</v>
      </c>
      <c r="K88" s="8"/>
    </row>
    <row r="89" spans="1:11" ht="12.95" customHeight="1" x14ac:dyDescent="0.2">
      <c r="A89" s="8" t="s">
        <v>82</v>
      </c>
      <c r="B89" s="71">
        <v>605</v>
      </c>
      <c r="C89" s="119">
        <v>7267</v>
      </c>
      <c r="D89" s="172">
        <v>155.93435232795665</v>
      </c>
      <c r="E89" s="119">
        <v>1401.5</v>
      </c>
      <c r="F89" s="173">
        <v>3691.05</v>
      </c>
      <c r="G89" s="112" t="s">
        <v>105</v>
      </c>
      <c r="H89" s="157" t="s">
        <v>3</v>
      </c>
      <c r="I89" s="119">
        <v>60.175823908277742</v>
      </c>
      <c r="J89" s="51">
        <v>6.1009090909090915</v>
      </c>
      <c r="K89" s="8"/>
    </row>
    <row r="90" spans="1:11" ht="12.95" customHeight="1" x14ac:dyDescent="0.2">
      <c r="A90" s="8" t="s">
        <v>83</v>
      </c>
      <c r="B90" s="71">
        <v>3288</v>
      </c>
      <c r="C90" s="118">
        <v>771229.4</v>
      </c>
      <c r="D90" s="170">
        <v>-10.07201135950555</v>
      </c>
      <c r="E90" s="118">
        <v>207187.5</v>
      </c>
      <c r="F90" s="171">
        <v>379250.48</v>
      </c>
      <c r="G90" s="80">
        <f t="shared" si="1"/>
        <v>83.046988838612364</v>
      </c>
      <c r="H90" s="157" t="s">
        <v>3</v>
      </c>
      <c r="I90" s="118">
        <v>111.53590750526163</v>
      </c>
      <c r="J90" s="50">
        <v>115.34381995133819</v>
      </c>
      <c r="K90" s="8"/>
    </row>
    <row r="91" spans="1:11" ht="12.95" customHeight="1" x14ac:dyDescent="0.2">
      <c r="A91" s="8" t="s">
        <v>84</v>
      </c>
      <c r="B91" s="71">
        <v>2480</v>
      </c>
      <c r="C91" s="118">
        <v>411144</v>
      </c>
      <c r="D91" s="170">
        <v>-6.0838626353369341</v>
      </c>
      <c r="E91" s="118">
        <v>303501.40000000002</v>
      </c>
      <c r="F91" s="171">
        <v>195218.75</v>
      </c>
      <c r="G91" s="80">
        <f t="shared" si="1"/>
        <v>-35.6778090644722</v>
      </c>
      <c r="H91" s="157" t="s">
        <v>6</v>
      </c>
      <c r="I91" s="118">
        <v>101.58864201473015</v>
      </c>
      <c r="J91" s="50">
        <v>78.717237903225808</v>
      </c>
      <c r="K91" s="8"/>
    </row>
    <row r="92" spans="1:11" ht="12.95" customHeight="1" x14ac:dyDescent="0.2">
      <c r="A92" s="8" t="s">
        <v>85</v>
      </c>
      <c r="B92" s="71">
        <v>765</v>
      </c>
      <c r="C92" s="118">
        <v>85093.1</v>
      </c>
      <c r="D92" s="170">
        <v>-32.851868759343603</v>
      </c>
      <c r="E92" s="118">
        <v>58276.7</v>
      </c>
      <c r="F92" s="171">
        <v>54193.05</v>
      </c>
      <c r="G92" s="80">
        <f t="shared" si="1"/>
        <v>-7.007345989048785</v>
      </c>
      <c r="H92" s="157" t="s">
        <v>6</v>
      </c>
      <c r="I92" s="118">
        <v>48.461301015050438</v>
      </c>
      <c r="J92" s="50">
        <v>70.840588235294121</v>
      </c>
      <c r="K92" s="8"/>
    </row>
    <row r="93" spans="1:11" ht="12.95" customHeight="1" x14ac:dyDescent="0.2">
      <c r="A93" s="8" t="s">
        <v>86</v>
      </c>
      <c r="B93" s="71">
        <v>3397</v>
      </c>
      <c r="C93" s="118">
        <v>1415286.32</v>
      </c>
      <c r="D93" s="170">
        <v>42.601990048999298</v>
      </c>
      <c r="E93" s="118">
        <v>107430.03</v>
      </c>
      <c r="F93" s="171">
        <v>256336.2</v>
      </c>
      <c r="G93" s="112" t="s">
        <v>105</v>
      </c>
      <c r="H93" s="157" t="s">
        <v>3</v>
      </c>
      <c r="I93" s="118">
        <v>63.701048068499759</v>
      </c>
      <c r="J93" s="50">
        <v>75.459581984103622</v>
      </c>
      <c r="K93" s="8"/>
    </row>
    <row r="94" spans="1:11" ht="12.95" customHeight="1" x14ac:dyDescent="0.2">
      <c r="A94" s="8" t="s">
        <v>87</v>
      </c>
      <c r="B94" s="71">
        <v>10333</v>
      </c>
      <c r="C94" s="118">
        <v>2178205.37</v>
      </c>
      <c r="D94" s="170">
        <v>-4.9165691003881911</v>
      </c>
      <c r="E94" s="118">
        <v>887457</v>
      </c>
      <c r="F94" s="171">
        <v>509155.37</v>
      </c>
      <c r="G94" s="80">
        <f t="shared" si="1"/>
        <v>-42.627601111941196</v>
      </c>
      <c r="H94" s="157" t="s">
        <v>6</v>
      </c>
      <c r="I94" s="118">
        <v>52.088042935689785</v>
      </c>
      <c r="J94" s="50">
        <v>49.274689828704155</v>
      </c>
      <c r="K94" s="8"/>
    </row>
    <row r="95" spans="1:11" ht="12.95" customHeight="1" x14ac:dyDescent="0.2">
      <c r="A95" s="8" t="s">
        <v>88</v>
      </c>
      <c r="B95" s="71">
        <v>2155</v>
      </c>
      <c r="C95" s="118">
        <v>530719.5</v>
      </c>
      <c r="D95" s="179">
        <v>28.821916252082637</v>
      </c>
      <c r="E95" s="118">
        <v>197849.05</v>
      </c>
      <c r="F95" s="171">
        <v>155110.91</v>
      </c>
      <c r="G95" s="80">
        <f t="shared" si="1"/>
        <v>-21.601387522457138</v>
      </c>
      <c r="H95" s="157" t="s">
        <v>6</v>
      </c>
      <c r="I95" s="118">
        <v>80.525211567658602</v>
      </c>
      <c r="J95" s="50">
        <v>71.977220417633418</v>
      </c>
      <c r="K95" s="8"/>
    </row>
    <row r="96" spans="1:11" ht="12.95" customHeight="1" x14ac:dyDescent="0.2">
      <c r="A96" s="8" t="s">
        <v>89</v>
      </c>
      <c r="B96" s="71">
        <v>1035</v>
      </c>
      <c r="C96" s="118">
        <v>287799.25</v>
      </c>
      <c r="D96" s="170">
        <v>32.019881934100901</v>
      </c>
      <c r="E96" s="118">
        <v>6690</v>
      </c>
      <c r="F96" s="171">
        <v>51174.95</v>
      </c>
      <c r="G96" s="112" t="s">
        <v>105</v>
      </c>
      <c r="H96" s="157" t="s">
        <v>3</v>
      </c>
      <c r="I96" s="118">
        <v>27.35059472114505</v>
      </c>
      <c r="J96" s="50">
        <v>49.444396135265698</v>
      </c>
      <c r="K96" s="8"/>
    </row>
    <row r="97" spans="1:11" ht="12.95" customHeight="1" x14ac:dyDescent="0.2">
      <c r="A97" s="8" t="s">
        <v>90</v>
      </c>
      <c r="B97" s="71">
        <v>2076</v>
      </c>
      <c r="C97" s="118">
        <v>314223.05</v>
      </c>
      <c r="D97" s="170">
        <v>4.6390459164211251</v>
      </c>
      <c r="E97" s="118">
        <v>54314.7</v>
      </c>
      <c r="F97" s="171">
        <v>87891.35</v>
      </c>
      <c r="G97" s="80">
        <f t="shared" si="1"/>
        <v>61.818715743620075</v>
      </c>
      <c r="H97" s="157" t="s">
        <v>3</v>
      </c>
      <c r="I97" s="118">
        <v>35.648196832009418</v>
      </c>
      <c r="J97" s="50">
        <v>42.336873795761079</v>
      </c>
      <c r="K97" s="8"/>
    </row>
    <row r="98" spans="1:11" ht="12.95" customHeight="1" x14ac:dyDescent="0.2"/>
    <row r="99" spans="1:11" x14ac:dyDescent="0.2">
      <c r="A99" s="8" t="s">
        <v>128</v>
      </c>
    </row>
    <row r="101" spans="1:11" ht="28.5" customHeight="1" x14ac:dyDescent="0.2">
      <c r="A101" s="193" t="s">
        <v>161</v>
      </c>
      <c r="B101" s="194"/>
      <c r="C101" s="194"/>
      <c r="D101" s="194"/>
      <c r="E101" s="194"/>
      <c r="F101" s="194"/>
      <c r="G101" s="194"/>
      <c r="H101" s="194"/>
      <c r="I101" s="194"/>
      <c r="J101" s="194"/>
    </row>
    <row r="102" spans="1:11" ht="18" customHeight="1" x14ac:dyDescent="0.2">
      <c r="A102" s="131"/>
      <c r="B102" s="8"/>
      <c r="C102" s="8"/>
      <c r="D102" s="8"/>
      <c r="E102" s="161"/>
      <c r="F102" s="8"/>
      <c r="G102" s="8"/>
      <c r="H102" s="72"/>
      <c r="I102" s="8"/>
      <c r="J102" s="8"/>
    </row>
    <row r="103" spans="1:11" ht="13.5" customHeight="1" x14ac:dyDescent="0.2">
      <c r="A103" s="126" t="s">
        <v>131</v>
      </c>
    </row>
    <row r="104" spans="1:11" ht="13.5" customHeight="1" x14ac:dyDescent="0.2">
      <c r="A104" s="127" t="s">
        <v>132</v>
      </c>
    </row>
    <row r="105" spans="1:11" ht="13.5" customHeight="1" x14ac:dyDescent="0.2">
      <c r="A105" s="128" t="s">
        <v>162</v>
      </c>
    </row>
    <row r="106" spans="1:11" ht="13.5" customHeight="1" x14ac:dyDescent="0.2">
      <c r="A106" s="126" t="s">
        <v>134</v>
      </c>
    </row>
    <row r="107" spans="1:11" ht="13.5" customHeight="1" x14ac:dyDescent="0.2">
      <c r="A107" s="58" t="s">
        <v>163</v>
      </c>
    </row>
    <row r="108" spans="1:11" ht="27" customHeight="1" x14ac:dyDescent="0.2"/>
    <row r="109" spans="1:11" x14ac:dyDescent="0.2">
      <c r="A109" s="129" t="s">
        <v>153</v>
      </c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</sheetData>
  <mergeCells count="5">
    <mergeCell ref="C3:G3"/>
    <mergeCell ref="I3:J3"/>
    <mergeCell ref="C4:D4"/>
    <mergeCell ref="E4:H4"/>
    <mergeCell ref="A101:J101"/>
  </mergeCells>
  <pageMargins left="0.7" right="0.7" top="1.1875" bottom="0.78740157499999996" header="0.3" footer="0.3"/>
  <pageSetup paperSize="9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7"/>
  <sheetViews>
    <sheetView zoomScaleNormal="100" workbookViewId="0"/>
  </sheetViews>
  <sheetFormatPr baseColWidth="10" defaultRowHeight="14.25" x14ac:dyDescent="0.2"/>
  <cols>
    <col min="1" max="1" width="8.25" customWidth="1"/>
    <col min="2" max="2" width="19.625" customWidth="1"/>
    <col min="3" max="3" width="11.375" customWidth="1"/>
    <col min="5" max="5" width="10.625" customWidth="1"/>
    <col min="6" max="7" width="12.375" customWidth="1"/>
    <col min="8" max="8" width="10.875" customWidth="1"/>
    <col min="9" max="9" width="6.125" customWidth="1"/>
    <col min="10" max="12" width="12.125" customWidth="1"/>
  </cols>
  <sheetData>
    <row r="1" spans="1:12" ht="20.100000000000001" customHeight="1" x14ac:dyDescent="0.25">
      <c r="A1" s="1" t="s">
        <v>198</v>
      </c>
      <c r="B1" s="1"/>
      <c r="C1" s="2"/>
      <c r="D1" s="2"/>
      <c r="E1" s="2"/>
      <c r="F1" s="3"/>
      <c r="G1" s="4"/>
      <c r="H1" s="5"/>
      <c r="I1" s="6"/>
      <c r="J1" s="3"/>
      <c r="K1" s="2"/>
    </row>
    <row r="2" spans="1:12" ht="12.75" customHeight="1" x14ac:dyDescent="0.2">
      <c r="A2" s="2" t="s">
        <v>249</v>
      </c>
      <c r="B2" s="2"/>
      <c r="C2" s="2"/>
      <c r="D2" s="9"/>
      <c r="E2" s="9"/>
      <c r="F2" s="10"/>
      <c r="G2" s="4"/>
      <c r="H2" s="11"/>
      <c r="I2" s="12"/>
      <c r="J2" s="10"/>
      <c r="K2" s="9"/>
      <c r="L2" s="66"/>
    </row>
    <row r="3" spans="1:12" ht="12.75" customHeight="1" x14ac:dyDescent="0.2">
      <c r="A3" s="13"/>
      <c r="B3" s="13"/>
      <c r="C3" s="14"/>
      <c r="D3" s="15" t="s">
        <v>100</v>
      </c>
      <c r="E3" s="16"/>
      <c r="F3" s="16"/>
      <c r="G3" s="16"/>
      <c r="H3" s="16"/>
      <c r="I3" s="17"/>
      <c r="J3" s="18" t="s">
        <v>101</v>
      </c>
      <c r="K3" s="19"/>
      <c r="L3" s="67"/>
    </row>
    <row r="4" spans="1:12" x14ac:dyDescent="0.2">
      <c r="A4" s="20"/>
      <c r="B4" s="20"/>
      <c r="C4" s="21"/>
      <c r="D4" s="15" t="s">
        <v>164</v>
      </c>
      <c r="E4" s="22"/>
      <c r="F4" s="15" t="s">
        <v>165</v>
      </c>
      <c r="G4" s="16"/>
      <c r="H4" s="16"/>
      <c r="I4" s="22"/>
      <c r="J4" s="23" t="s">
        <v>109</v>
      </c>
      <c r="K4" s="24"/>
      <c r="L4" s="67"/>
    </row>
    <row r="5" spans="1:12" ht="39.75" customHeight="1" x14ac:dyDescent="0.2">
      <c r="A5" s="25" t="s">
        <v>241</v>
      </c>
      <c r="B5" s="25" t="s">
        <v>0</v>
      </c>
      <c r="C5" s="26" t="s">
        <v>246</v>
      </c>
      <c r="D5" s="27" t="s">
        <v>247</v>
      </c>
      <c r="E5" s="28" t="s">
        <v>1</v>
      </c>
      <c r="F5" s="28" t="s">
        <v>236</v>
      </c>
      <c r="G5" s="28" t="s">
        <v>247</v>
      </c>
      <c r="H5" s="29" t="s">
        <v>1</v>
      </c>
      <c r="I5" s="30"/>
      <c r="J5" s="31" t="s">
        <v>248</v>
      </c>
      <c r="K5" s="28" t="s">
        <v>247</v>
      </c>
      <c r="L5" s="68"/>
    </row>
    <row r="6" spans="1:12" ht="24.75" customHeight="1" x14ac:dyDescent="0.2">
      <c r="A6" s="58">
        <v>20</v>
      </c>
      <c r="B6" s="32" t="s">
        <v>2</v>
      </c>
      <c r="C6" s="64">
        <v>285212</v>
      </c>
      <c r="D6" s="52">
        <v>76874148.090000004</v>
      </c>
      <c r="E6" s="35">
        <v>-5.1201033963906388</v>
      </c>
      <c r="F6" s="52">
        <v>28307157.300000012</v>
      </c>
      <c r="G6" s="52">
        <v>28803073.099999994</v>
      </c>
      <c r="H6" s="56">
        <v>1.7519095780062024</v>
      </c>
      <c r="I6" s="36" t="s">
        <v>3</v>
      </c>
      <c r="J6" s="52">
        <v>116.55216250852473</v>
      </c>
      <c r="K6" s="52">
        <f>G6/C6</f>
        <v>100.98829326956788</v>
      </c>
      <c r="L6" s="52"/>
    </row>
    <row r="7" spans="1:12" ht="24.75" customHeight="1" x14ac:dyDescent="0.2">
      <c r="A7" s="59">
        <v>2011</v>
      </c>
      <c r="B7" s="32" t="s">
        <v>4</v>
      </c>
      <c r="C7" s="64">
        <v>58831</v>
      </c>
      <c r="D7" s="52">
        <v>20476424.300000001</v>
      </c>
      <c r="E7" s="35">
        <v>-11.189565093182836</v>
      </c>
      <c r="F7" s="52">
        <v>8638802.0500000007</v>
      </c>
      <c r="G7" s="52">
        <v>8347419.4599999972</v>
      </c>
      <c r="H7" s="57">
        <v>-3.3729513457251121</v>
      </c>
      <c r="I7" s="36" t="s">
        <v>6</v>
      </c>
      <c r="J7" s="52">
        <v>179.87357242223845</v>
      </c>
      <c r="K7" s="52">
        <f t="shared" ref="K7:K70" si="0">G7/C7</f>
        <v>141.88811102989916</v>
      </c>
      <c r="L7" s="52"/>
    </row>
    <row r="8" spans="1:12" ht="12.95" customHeight="1" x14ac:dyDescent="0.2">
      <c r="A8" s="58">
        <v>4461</v>
      </c>
      <c r="B8" s="8" t="s">
        <v>5</v>
      </c>
      <c r="C8" s="65">
        <v>14223</v>
      </c>
      <c r="D8" s="50">
        <v>4274400.1099999994</v>
      </c>
      <c r="E8" s="34">
        <v>-24.974519921322475</v>
      </c>
      <c r="F8" s="49">
        <v>1473195.3400000008</v>
      </c>
      <c r="G8" s="49">
        <v>1785809.1899999995</v>
      </c>
      <c r="H8" s="55">
        <v>21.220122105463524</v>
      </c>
      <c r="I8" s="37" t="s">
        <v>3</v>
      </c>
      <c r="J8" s="49">
        <v>124.79296004462972</v>
      </c>
      <c r="K8" s="49">
        <f t="shared" si="0"/>
        <v>125.55784222737816</v>
      </c>
      <c r="L8" s="49"/>
    </row>
    <row r="9" spans="1:12" ht="12.95" customHeight="1" x14ac:dyDescent="0.2">
      <c r="A9" s="58">
        <v>4401</v>
      </c>
      <c r="B9" s="8" t="s">
        <v>7</v>
      </c>
      <c r="C9" s="65">
        <v>15123</v>
      </c>
      <c r="D9" s="50">
        <v>9974377.2299999986</v>
      </c>
      <c r="E9" s="34">
        <v>-5.6783788157467532</v>
      </c>
      <c r="F9" s="49">
        <v>4353774.43</v>
      </c>
      <c r="G9" s="49">
        <v>4366041.839999998</v>
      </c>
      <c r="H9" s="55">
        <v>0.28176494205737451</v>
      </c>
      <c r="I9" s="36" t="s">
        <v>21</v>
      </c>
      <c r="J9" s="49">
        <v>374.81434962437061</v>
      </c>
      <c r="K9" s="49">
        <f t="shared" si="0"/>
        <v>288.7020987899225</v>
      </c>
      <c r="L9" s="49"/>
    </row>
    <row r="10" spans="1:12" ht="12.95" customHeight="1" x14ac:dyDescent="0.2">
      <c r="A10" s="58">
        <v>4406</v>
      </c>
      <c r="B10" s="8" t="s">
        <v>8</v>
      </c>
      <c r="C10" s="65">
        <v>685</v>
      </c>
      <c r="D10" s="51">
        <v>30521.85</v>
      </c>
      <c r="E10" s="34">
        <v>-14.323308851084013</v>
      </c>
      <c r="F10" s="49">
        <v>23720.249999999996</v>
      </c>
      <c r="G10" s="49">
        <v>23102.699999999997</v>
      </c>
      <c r="H10" s="55">
        <v>-2.6034717172036523</v>
      </c>
      <c r="I10" s="37" t="s">
        <v>6</v>
      </c>
      <c r="J10" s="49">
        <v>38.574971422518907</v>
      </c>
      <c r="K10" s="49">
        <f t="shared" si="0"/>
        <v>33.726569343065691</v>
      </c>
      <c r="L10" s="49"/>
    </row>
    <row r="11" spans="1:12" ht="12.95" customHeight="1" x14ac:dyDescent="0.2">
      <c r="A11" s="58">
        <v>4411</v>
      </c>
      <c r="B11" s="8" t="s">
        <v>9</v>
      </c>
      <c r="C11" s="65">
        <v>4802</v>
      </c>
      <c r="D11" s="50">
        <v>621420.43999999994</v>
      </c>
      <c r="E11" s="34">
        <v>4.0302859801284239</v>
      </c>
      <c r="F11" s="49">
        <v>90273.149999999965</v>
      </c>
      <c r="G11" s="49">
        <v>194592.23999999993</v>
      </c>
      <c r="H11" s="61" t="s">
        <v>105</v>
      </c>
      <c r="I11" s="37" t="s">
        <v>3</v>
      </c>
      <c r="J11" s="49">
        <v>55.927223394201839</v>
      </c>
      <c r="K11" s="49">
        <f t="shared" si="0"/>
        <v>40.523165347771744</v>
      </c>
      <c r="L11" s="49"/>
    </row>
    <row r="12" spans="1:12" ht="12.95" customHeight="1" x14ac:dyDescent="0.2">
      <c r="A12" s="58">
        <v>4416</v>
      </c>
      <c r="B12" s="8" t="s">
        <v>10</v>
      </c>
      <c r="C12" s="65">
        <v>1321</v>
      </c>
      <c r="D12" s="50">
        <v>507719.75</v>
      </c>
      <c r="E12" s="34">
        <v>36.356482730439723</v>
      </c>
      <c r="F12" s="49">
        <v>282325.25</v>
      </c>
      <c r="G12" s="49">
        <v>321358.75</v>
      </c>
      <c r="H12" s="55">
        <v>13.825720512068971</v>
      </c>
      <c r="I12" s="37" t="s">
        <v>3</v>
      </c>
      <c r="J12" s="49">
        <v>203.56472390810811</v>
      </c>
      <c r="K12" s="49">
        <f t="shared" si="0"/>
        <v>243.26930355791066</v>
      </c>
      <c r="L12" s="49"/>
    </row>
    <row r="13" spans="1:12" ht="12.95" customHeight="1" x14ac:dyDescent="0.2">
      <c r="A13" s="58">
        <v>4421</v>
      </c>
      <c r="B13" s="8" t="s">
        <v>11</v>
      </c>
      <c r="C13" s="65">
        <v>2882</v>
      </c>
      <c r="D13" s="50">
        <v>367234.95</v>
      </c>
      <c r="E13" s="34">
        <v>-45.411282824251316</v>
      </c>
      <c r="F13" s="49">
        <v>219651.3</v>
      </c>
      <c r="G13" s="49">
        <v>91228.200000000012</v>
      </c>
      <c r="H13" s="55">
        <v>-58.466806251545059</v>
      </c>
      <c r="I13" s="37" t="s">
        <v>6</v>
      </c>
      <c r="J13" s="49">
        <v>77.269862880715522</v>
      </c>
      <c r="K13" s="49">
        <f t="shared" si="0"/>
        <v>31.654476058292857</v>
      </c>
      <c r="L13" s="49"/>
    </row>
    <row r="14" spans="1:12" ht="12.95" customHeight="1" x14ac:dyDescent="0.2">
      <c r="A14" s="58">
        <v>4426</v>
      </c>
      <c r="B14" s="8" t="s">
        <v>12</v>
      </c>
      <c r="C14" s="65">
        <v>994</v>
      </c>
      <c r="D14" s="50">
        <v>16938.400000000001</v>
      </c>
      <c r="E14" s="34">
        <v>-65.138430381414196</v>
      </c>
      <c r="F14" s="49">
        <v>-12373.249999999993</v>
      </c>
      <c r="G14" s="49">
        <v>-6564.1999999999971</v>
      </c>
      <c r="H14" s="33">
        <v>-46.948457357606117</v>
      </c>
      <c r="I14" s="37" t="s">
        <v>3</v>
      </c>
      <c r="J14" s="49">
        <v>-3.8756768241797785</v>
      </c>
      <c r="K14" s="49">
        <f t="shared" si="0"/>
        <v>-6.6038229376257513</v>
      </c>
      <c r="L14" s="49"/>
    </row>
    <row r="15" spans="1:12" ht="12.95" customHeight="1" x14ac:dyDescent="0.2">
      <c r="A15" s="58">
        <v>4431</v>
      </c>
      <c r="B15" s="8" t="s">
        <v>13</v>
      </c>
      <c r="C15" s="65">
        <v>3301</v>
      </c>
      <c r="D15" s="50">
        <v>353936.55</v>
      </c>
      <c r="E15" s="34">
        <v>-0.10631834965246477</v>
      </c>
      <c r="F15" s="49">
        <v>134530.05000000002</v>
      </c>
      <c r="G15" s="49">
        <v>70369.070000000007</v>
      </c>
      <c r="H15" s="33">
        <v>-47.692675353945084</v>
      </c>
      <c r="I15" s="37" t="s">
        <v>6</v>
      </c>
      <c r="J15" s="49">
        <v>18.174943899041995</v>
      </c>
      <c r="K15" s="49">
        <f t="shared" si="0"/>
        <v>21.317500757346259</v>
      </c>
      <c r="L15" s="49"/>
    </row>
    <row r="16" spans="1:12" ht="12.95" customHeight="1" x14ac:dyDescent="0.2">
      <c r="A16" s="59">
        <v>4436</v>
      </c>
      <c r="B16" s="8" t="s">
        <v>14</v>
      </c>
      <c r="C16" s="65">
        <v>11446</v>
      </c>
      <c r="D16" s="50">
        <v>3323949.12</v>
      </c>
      <c r="E16" s="34">
        <v>-13.620035543820494</v>
      </c>
      <c r="F16" s="49">
        <v>1701365</v>
      </c>
      <c r="G16" s="49">
        <v>1177253.73</v>
      </c>
      <c r="H16" s="53">
        <v>-30.805339830077617</v>
      </c>
      <c r="I16" s="37" t="s">
        <v>6</v>
      </c>
      <c r="J16" s="49">
        <v>166.10177112815538</v>
      </c>
      <c r="K16" s="49">
        <f t="shared" si="0"/>
        <v>102.85285077756421</v>
      </c>
      <c r="L16" s="49"/>
    </row>
    <row r="17" spans="1:12" ht="12.95" customHeight="1" x14ac:dyDescent="0.2">
      <c r="A17" s="59">
        <v>4441</v>
      </c>
      <c r="B17" s="8" t="s">
        <v>15</v>
      </c>
      <c r="C17" s="65">
        <v>1491</v>
      </c>
      <c r="D17" s="50">
        <v>425449.6</v>
      </c>
      <c r="E17" s="34">
        <v>2.1672222892611539</v>
      </c>
      <c r="F17" s="49">
        <v>144368.04999999993</v>
      </c>
      <c r="G17" s="49">
        <v>9768.8399999999674</v>
      </c>
      <c r="H17" s="53">
        <v>-93.233378160888108</v>
      </c>
      <c r="I17" s="37" t="s">
        <v>6</v>
      </c>
      <c r="J17" s="49">
        <v>64.608528757746996</v>
      </c>
      <c r="K17" s="49">
        <f t="shared" si="0"/>
        <v>6.5518712273641633</v>
      </c>
      <c r="L17" s="49"/>
    </row>
    <row r="18" spans="1:12" ht="12.95" customHeight="1" x14ac:dyDescent="0.2">
      <c r="A18" s="59">
        <v>4446</v>
      </c>
      <c r="B18" s="8" t="s">
        <v>16</v>
      </c>
      <c r="C18" s="65">
        <v>630</v>
      </c>
      <c r="D18" s="50">
        <v>123978.44999999998</v>
      </c>
      <c r="E18" s="34">
        <v>73.693169519675919</v>
      </c>
      <c r="F18" s="49">
        <v>25802.37999999999</v>
      </c>
      <c r="G18" s="49">
        <v>26568.049999999988</v>
      </c>
      <c r="H18" s="53">
        <v>2.9674394377572866</v>
      </c>
      <c r="I18" s="37" t="s">
        <v>3</v>
      </c>
      <c r="J18" s="49">
        <v>79.916744095764784</v>
      </c>
      <c r="K18" s="49">
        <f t="shared" si="0"/>
        <v>42.171507936507915</v>
      </c>
      <c r="L18" s="49"/>
    </row>
    <row r="19" spans="1:12" ht="12.95" customHeight="1" x14ac:dyDescent="0.2">
      <c r="A19" s="59">
        <v>4451</v>
      </c>
      <c r="B19" s="8" t="s">
        <v>17</v>
      </c>
      <c r="C19" s="65">
        <v>1933</v>
      </c>
      <c r="D19" s="51">
        <v>456497.85000000003</v>
      </c>
      <c r="E19" s="34">
        <v>24.251723473424974</v>
      </c>
      <c r="F19" s="49">
        <v>202170.10000000003</v>
      </c>
      <c r="G19" s="49">
        <v>287891.05000000005</v>
      </c>
      <c r="H19" s="53">
        <v>42.400409358258216</v>
      </c>
      <c r="I19" s="37" t="s">
        <v>3</v>
      </c>
      <c r="J19" s="49">
        <v>126.38749948713064</v>
      </c>
      <c r="K19" s="49">
        <f t="shared" si="0"/>
        <v>148.93484221417489</v>
      </c>
      <c r="L19" s="49"/>
    </row>
    <row r="20" spans="1:12" ht="24.75" customHeight="1" x14ac:dyDescent="0.2">
      <c r="A20" s="58">
        <v>2012</v>
      </c>
      <c r="B20" s="32" t="s">
        <v>18</v>
      </c>
      <c r="C20" s="64">
        <v>70173</v>
      </c>
      <c r="D20" s="52">
        <v>20194012.199999996</v>
      </c>
      <c r="E20" s="35">
        <v>-4.7563412153508722</v>
      </c>
      <c r="F20" s="52">
        <v>7639176.2200000025</v>
      </c>
      <c r="G20" s="52">
        <v>7596447.4099999992</v>
      </c>
      <c r="H20" s="56">
        <v>-0.55933792819356254</v>
      </c>
      <c r="I20" s="36" t="s">
        <v>21</v>
      </c>
      <c r="J20" s="52">
        <v>116.63117570165873</v>
      </c>
      <c r="K20" s="52">
        <f t="shared" si="0"/>
        <v>108.25313738902426</v>
      </c>
      <c r="L20" s="52"/>
    </row>
    <row r="21" spans="1:12" ht="12.95" customHeight="1" x14ac:dyDescent="0.2">
      <c r="A21" s="58">
        <v>4536</v>
      </c>
      <c r="B21" s="8" t="s">
        <v>19</v>
      </c>
      <c r="C21" s="65">
        <v>1835</v>
      </c>
      <c r="D21" s="51">
        <v>360693.05</v>
      </c>
      <c r="E21" s="34">
        <v>-1.5575199549781258</v>
      </c>
      <c r="F21" s="49">
        <v>187151.60999999993</v>
      </c>
      <c r="G21" s="49">
        <v>140428.6</v>
      </c>
      <c r="H21" s="55">
        <v>-24.965326240046739</v>
      </c>
      <c r="I21" s="37" t="s">
        <v>6</v>
      </c>
      <c r="J21" s="49">
        <v>130.6284243496778</v>
      </c>
      <c r="K21" s="49">
        <f t="shared" si="0"/>
        <v>76.527847411444142</v>
      </c>
      <c r="L21" s="49"/>
    </row>
    <row r="22" spans="1:12" ht="12.95" customHeight="1" x14ac:dyDescent="0.2">
      <c r="A22" s="58">
        <v>4801</v>
      </c>
      <c r="B22" s="8" t="s">
        <v>20</v>
      </c>
      <c r="C22" s="65">
        <v>926</v>
      </c>
      <c r="D22" s="50">
        <v>65566.5</v>
      </c>
      <c r="E22" s="34">
        <v>-26.02694288359142</v>
      </c>
      <c r="F22" s="49">
        <v>9176.2999999999884</v>
      </c>
      <c r="G22" s="49">
        <v>11496.5</v>
      </c>
      <c r="H22" s="55">
        <v>25.284700805335643</v>
      </c>
      <c r="I22" s="37" t="s">
        <v>3</v>
      </c>
      <c r="J22" s="49">
        <v>75.310753871820481</v>
      </c>
      <c r="K22" s="49">
        <f t="shared" si="0"/>
        <v>12.415226781857452</v>
      </c>
      <c r="L22" s="49"/>
    </row>
    <row r="23" spans="1:12" ht="12.95" customHeight="1" x14ac:dyDescent="0.2">
      <c r="A23" s="58">
        <v>4545</v>
      </c>
      <c r="B23" s="8" t="s">
        <v>22</v>
      </c>
      <c r="C23" s="65">
        <v>4098</v>
      </c>
      <c r="D23" s="50">
        <v>1412868.24</v>
      </c>
      <c r="E23" s="34">
        <v>-14.285791765896574</v>
      </c>
      <c r="F23" s="49">
        <v>343993.75999999978</v>
      </c>
      <c r="G23" s="49">
        <v>463663.74</v>
      </c>
      <c r="H23" s="55">
        <v>34.788415929405318</v>
      </c>
      <c r="I23" s="37" t="s">
        <v>3</v>
      </c>
      <c r="J23" s="49">
        <v>122.12313105137778</v>
      </c>
      <c r="K23" s="49">
        <f t="shared" si="0"/>
        <v>113.14390922401171</v>
      </c>
      <c r="L23" s="49"/>
    </row>
    <row r="24" spans="1:12" ht="12.95" customHeight="1" x14ac:dyDescent="0.2">
      <c r="A24" s="58">
        <v>4806</v>
      </c>
      <c r="B24" s="8" t="s">
        <v>23</v>
      </c>
      <c r="C24" s="65">
        <v>1889</v>
      </c>
      <c r="D24" s="50">
        <v>54371.3</v>
      </c>
      <c r="E24" s="34">
        <v>-68.874838281258945</v>
      </c>
      <c r="F24" s="49">
        <v>55826.569999999992</v>
      </c>
      <c r="G24" s="49">
        <v>-14676.75</v>
      </c>
      <c r="H24" s="33" t="s">
        <v>106</v>
      </c>
      <c r="I24" s="37" t="s">
        <v>6</v>
      </c>
      <c r="J24" s="49">
        <v>23.05186498188025</v>
      </c>
      <c r="K24" s="49">
        <f t="shared" si="0"/>
        <v>-7.769587083112758</v>
      </c>
      <c r="L24" s="49"/>
    </row>
    <row r="25" spans="1:12" ht="12.95" customHeight="1" x14ac:dyDescent="0.2">
      <c r="A25" s="58">
        <v>4561</v>
      </c>
      <c r="B25" s="8" t="s">
        <v>24</v>
      </c>
      <c r="C25" s="65">
        <v>2963</v>
      </c>
      <c r="D25" s="50">
        <v>663827.85000000009</v>
      </c>
      <c r="E25" s="34">
        <v>-15.141575828200976</v>
      </c>
      <c r="F25" s="49">
        <v>373831.94999999995</v>
      </c>
      <c r="G25" s="49">
        <v>327836.56000000006</v>
      </c>
      <c r="H25" s="55">
        <v>-12.303761088371367</v>
      </c>
      <c r="I25" s="37" t="s">
        <v>6</v>
      </c>
      <c r="J25" s="49">
        <v>119.85769219785443</v>
      </c>
      <c r="K25" s="49">
        <f t="shared" si="0"/>
        <v>110.64345595680057</v>
      </c>
      <c r="L25" s="49"/>
    </row>
    <row r="26" spans="1:12" ht="12.95" customHeight="1" x14ac:dyDescent="0.2">
      <c r="A26" s="58">
        <v>4566</v>
      </c>
      <c r="B26" s="8" t="s">
        <v>25</v>
      </c>
      <c r="C26" s="65">
        <v>25816</v>
      </c>
      <c r="D26" s="50">
        <v>12305346.929999998</v>
      </c>
      <c r="E26" s="34">
        <v>-5.0432503183535218</v>
      </c>
      <c r="F26" s="49">
        <v>5057595.0600000015</v>
      </c>
      <c r="G26" s="49">
        <v>5304131.6599999983</v>
      </c>
      <c r="H26" s="55">
        <v>4.8745816356439731</v>
      </c>
      <c r="I26" s="37" t="s">
        <v>3</v>
      </c>
      <c r="J26" s="49">
        <v>203.33500829950276</v>
      </c>
      <c r="K26" s="49">
        <f t="shared" si="0"/>
        <v>205.459081964673</v>
      </c>
      <c r="L26" s="49"/>
    </row>
    <row r="27" spans="1:12" ht="12.95" customHeight="1" x14ac:dyDescent="0.2">
      <c r="A27" s="58">
        <v>4571</v>
      </c>
      <c r="B27" s="8" t="s">
        <v>26</v>
      </c>
      <c r="C27" s="65">
        <v>4507</v>
      </c>
      <c r="D27" s="50">
        <v>565943.07999999996</v>
      </c>
      <c r="E27" s="34">
        <v>4.5827078606041223</v>
      </c>
      <c r="F27" s="49">
        <v>160815.21000000002</v>
      </c>
      <c r="G27" s="49">
        <v>214792.11</v>
      </c>
      <c r="H27" s="33">
        <v>33.564549024933619</v>
      </c>
      <c r="I27" s="37" t="s">
        <v>3</v>
      </c>
      <c r="J27" s="49">
        <v>30.660278436707436</v>
      </c>
      <c r="K27" s="49">
        <f t="shared" si="0"/>
        <v>47.657446194808074</v>
      </c>
      <c r="L27" s="49"/>
    </row>
    <row r="28" spans="1:12" ht="12.95" customHeight="1" x14ac:dyDescent="0.2">
      <c r="A28" s="58">
        <v>4811</v>
      </c>
      <c r="B28" s="8" t="s">
        <v>27</v>
      </c>
      <c r="C28" s="65">
        <v>1105</v>
      </c>
      <c r="D28" s="50">
        <v>12528.650000000001</v>
      </c>
      <c r="E28" s="34">
        <v>-81.049857253597011</v>
      </c>
      <c r="F28" s="49">
        <v>21745.949999999997</v>
      </c>
      <c r="G28" s="49">
        <v>-19213.199999999997</v>
      </c>
      <c r="H28" s="33" t="s">
        <v>106</v>
      </c>
      <c r="I28" s="37" t="s">
        <v>6</v>
      </c>
      <c r="J28" s="49">
        <v>24.777782221063603</v>
      </c>
      <c r="K28" s="49">
        <f t="shared" si="0"/>
        <v>-17.387511312217192</v>
      </c>
      <c r="L28" s="49"/>
    </row>
    <row r="29" spans="1:12" ht="12.95" customHeight="1" x14ac:dyDescent="0.2">
      <c r="A29" s="58">
        <v>4816</v>
      </c>
      <c r="B29" s="8" t="s">
        <v>28</v>
      </c>
      <c r="C29" s="65">
        <v>1552</v>
      </c>
      <c r="D29" s="50">
        <v>164026.39999999997</v>
      </c>
      <c r="E29" s="61" t="s">
        <v>105</v>
      </c>
      <c r="F29" s="49">
        <v>-19476</v>
      </c>
      <c r="G29" s="49">
        <v>15464.349999999977</v>
      </c>
      <c r="H29" s="33" t="s">
        <v>106</v>
      </c>
      <c r="I29" s="37" t="s">
        <v>3</v>
      </c>
      <c r="J29" s="49">
        <v>0.39742939625739382</v>
      </c>
      <c r="K29" s="49">
        <f t="shared" si="0"/>
        <v>9.964143041237099</v>
      </c>
      <c r="L29" s="49"/>
    </row>
    <row r="30" spans="1:12" ht="12.95" customHeight="1" x14ac:dyDescent="0.2">
      <c r="A30" s="58">
        <v>4590</v>
      </c>
      <c r="B30" s="8" t="s">
        <v>29</v>
      </c>
      <c r="C30" s="65">
        <v>833</v>
      </c>
      <c r="D30" s="51">
        <v>257963.94</v>
      </c>
      <c r="E30" s="34">
        <v>30.397005706677444</v>
      </c>
      <c r="F30" s="49">
        <v>84987.949999999983</v>
      </c>
      <c r="G30" s="49">
        <v>19677</v>
      </c>
      <c r="H30" s="55">
        <v>-76.847306000438891</v>
      </c>
      <c r="I30" s="37" t="s">
        <v>6</v>
      </c>
      <c r="J30" s="49">
        <v>125.27120139159744</v>
      </c>
      <c r="K30" s="49">
        <f t="shared" si="0"/>
        <v>23.6218487394958</v>
      </c>
      <c r="L30" s="49"/>
    </row>
    <row r="31" spans="1:12" ht="12.95" customHeight="1" x14ac:dyDescent="0.2">
      <c r="A31" s="58">
        <v>4821</v>
      </c>
      <c r="B31" s="8" t="s">
        <v>30</v>
      </c>
      <c r="C31" s="65">
        <v>1726</v>
      </c>
      <c r="D31" s="51">
        <v>282576.84999999998</v>
      </c>
      <c r="E31" s="34">
        <v>2.6800936914519138</v>
      </c>
      <c r="F31" s="49">
        <v>162638.5</v>
      </c>
      <c r="G31" s="49">
        <v>97844.399999999965</v>
      </c>
      <c r="H31" s="61">
        <v>-39.839336934366735</v>
      </c>
      <c r="I31" s="37" t="s">
        <v>6</v>
      </c>
      <c r="J31" s="49">
        <v>45.787157982539441</v>
      </c>
      <c r="K31" s="49">
        <f t="shared" si="0"/>
        <v>56.688528389339496</v>
      </c>
      <c r="L31" s="49"/>
    </row>
    <row r="32" spans="1:12" ht="12.95" customHeight="1" x14ac:dyDescent="0.2">
      <c r="A32" s="59">
        <v>4826</v>
      </c>
      <c r="B32" s="8" t="s">
        <v>31</v>
      </c>
      <c r="C32" s="65">
        <v>686</v>
      </c>
      <c r="D32" s="50">
        <v>72141.700000000012</v>
      </c>
      <c r="E32" s="61" t="s">
        <v>105</v>
      </c>
      <c r="F32" s="49">
        <v>30588</v>
      </c>
      <c r="G32" s="49">
        <v>59824.200000000012</v>
      </c>
      <c r="H32" s="61">
        <v>95.580619850921963</v>
      </c>
      <c r="I32" s="37" t="s">
        <v>3</v>
      </c>
      <c r="J32" s="49">
        <v>40.456273332759146</v>
      </c>
      <c r="K32" s="49">
        <f t="shared" si="0"/>
        <v>87.207288629737633</v>
      </c>
      <c r="L32" s="49"/>
    </row>
    <row r="33" spans="1:12" ht="12.95" customHeight="1" x14ac:dyDescent="0.2">
      <c r="A33" s="59">
        <v>4591</v>
      </c>
      <c r="B33" s="8" t="s">
        <v>32</v>
      </c>
      <c r="C33" s="65">
        <v>3027</v>
      </c>
      <c r="D33" s="50">
        <v>731377.95</v>
      </c>
      <c r="E33" s="34">
        <v>3.0081860456600231</v>
      </c>
      <c r="F33" s="49">
        <v>251822.38</v>
      </c>
      <c r="G33" s="49">
        <v>245714.63999999996</v>
      </c>
      <c r="H33" s="61">
        <v>-2.4254158824168246</v>
      </c>
      <c r="I33" s="37" t="s">
        <v>6</v>
      </c>
      <c r="J33" s="49">
        <v>61.721496749631271</v>
      </c>
      <c r="K33" s="49">
        <f t="shared" si="0"/>
        <v>81.174311199207125</v>
      </c>
      <c r="L33" s="49"/>
    </row>
    <row r="34" spans="1:12" ht="12.95" customHeight="1" x14ac:dyDescent="0.2">
      <c r="A34" s="59">
        <v>4831</v>
      </c>
      <c r="B34" s="8" t="s">
        <v>33</v>
      </c>
      <c r="C34" s="65">
        <v>3173</v>
      </c>
      <c r="D34" s="50">
        <v>567145.63</v>
      </c>
      <c r="E34" s="34">
        <v>-1.6572429829565645</v>
      </c>
      <c r="F34" s="49">
        <v>187842</v>
      </c>
      <c r="G34" s="49">
        <v>188365.36</v>
      </c>
      <c r="H34" s="53">
        <v>0.27861713567784946</v>
      </c>
      <c r="I34" s="37" t="s">
        <v>21</v>
      </c>
      <c r="J34" s="49">
        <v>97.643666234631382</v>
      </c>
      <c r="K34" s="49">
        <f t="shared" si="0"/>
        <v>59.365067759218398</v>
      </c>
      <c r="L34" s="49"/>
    </row>
    <row r="35" spans="1:12" ht="12.95" customHeight="1" x14ac:dyDescent="0.2">
      <c r="A35" s="59">
        <v>4601</v>
      </c>
      <c r="B35" s="8" t="s">
        <v>34</v>
      </c>
      <c r="C35" s="65">
        <v>1066</v>
      </c>
      <c r="D35" s="51">
        <v>76948.55</v>
      </c>
      <c r="E35" s="34">
        <v>-28.967564012323592</v>
      </c>
      <c r="F35" s="49">
        <v>-5336.9499999999971</v>
      </c>
      <c r="G35" s="49">
        <v>8094.1999999999971</v>
      </c>
      <c r="H35" s="33" t="s">
        <v>106</v>
      </c>
      <c r="I35" s="37" t="s">
        <v>3</v>
      </c>
      <c r="J35" s="49">
        <v>-17.707789565331261</v>
      </c>
      <c r="K35" s="49">
        <f t="shared" si="0"/>
        <v>7.5930581613508412</v>
      </c>
      <c r="L35" s="49"/>
    </row>
    <row r="36" spans="1:12" ht="12.95" customHeight="1" x14ac:dyDescent="0.2">
      <c r="A36" s="59">
        <v>4841</v>
      </c>
      <c r="B36" s="8" t="s">
        <v>35</v>
      </c>
      <c r="C36" s="65">
        <v>2206</v>
      </c>
      <c r="D36" s="51">
        <v>714035.27</v>
      </c>
      <c r="E36" s="34">
        <v>25.667681298003451</v>
      </c>
      <c r="F36" s="49">
        <v>222249.89000000013</v>
      </c>
      <c r="G36" s="49">
        <v>133742.5</v>
      </c>
      <c r="H36" s="33">
        <v>-39.823367291655387</v>
      </c>
      <c r="I36" s="37" t="s">
        <v>6</v>
      </c>
      <c r="J36" s="49">
        <v>67.463001665444153</v>
      </c>
      <c r="K36" s="49">
        <f t="shared" si="0"/>
        <v>60.626699909338171</v>
      </c>
      <c r="L36" s="49"/>
    </row>
    <row r="37" spans="1:12" ht="12.95" customHeight="1" x14ac:dyDescent="0.2">
      <c r="A37" s="59">
        <v>4546</v>
      </c>
      <c r="B37" s="8" t="s">
        <v>36</v>
      </c>
      <c r="C37" s="65">
        <v>1818</v>
      </c>
      <c r="D37" s="50">
        <v>253219.65</v>
      </c>
      <c r="E37" s="34">
        <v>-25.748646711355761</v>
      </c>
      <c r="F37" s="49">
        <v>13043.23000000004</v>
      </c>
      <c r="G37" s="49">
        <v>29703.649999999994</v>
      </c>
      <c r="H37" s="61" t="s">
        <v>105</v>
      </c>
      <c r="I37" s="37" t="s">
        <v>3</v>
      </c>
      <c r="J37" s="49">
        <v>52.520492328744808</v>
      </c>
      <c r="K37" s="49">
        <f t="shared" si="0"/>
        <v>16.338641364136411</v>
      </c>
      <c r="L37" s="49"/>
    </row>
    <row r="38" spans="1:12" ht="12.95" customHeight="1" x14ac:dyDescent="0.2">
      <c r="A38" s="59">
        <v>4864</v>
      </c>
      <c r="B38" s="8" t="s">
        <v>37</v>
      </c>
      <c r="C38" s="65">
        <v>3915</v>
      </c>
      <c r="D38" s="50">
        <v>1000733.51</v>
      </c>
      <c r="E38" s="34">
        <v>-17.41283246070909</v>
      </c>
      <c r="F38" s="49">
        <v>365693.07999999996</v>
      </c>
      <c r="G38" s="49">
        <v>334776.03000000003</v>
      </c>
      <c r="H38" s="53">
        <v>-8.4543710807981203</v>
      </c>
      <c r="I38" s="37" t="s">
        <v>6</v>
      </c>
      <c r="J38" s="49">
        <v>89.226415338477324</v>
      </c>
      <c r="K38" s="49">
        <f t="shared" si="0"/>
        <v>85.511118773946365</v>
      </c>
      <c r="L38" s="49"/>
    </row>
    <row r="39" spans="1:12" ht="12.95" customHeight="1" x14ac:dyDescent="0.2">
      <c r="A39" s="59">
        <v>4606</v>
      </c>
      <c r="B39" s="8" t="s">
        <v>38</v>
      </c>
      <c r="C39" s="65">
        <v>1236</v>
      </c>
      <c r="D39" s="50">
        <v>68100.399999999994</v>
      </c>
      <c r="E39" s="34">
        <v>97.970998145886014</v>
      </c>
      <c r="F39" s="49">
        <v>26365.53</v>
      </c>
      <c r="G39" s="49">
        <v>26809.249999999993</v>
      </c>
      <c r="H39" s="53">
        <v>1.682954979475072</v>
      </c>
      <c r="I39" s="37" t="s">
        <v>3</v>
      </c>
      <c r="J39" s="49">
        <v>56.159170123295141</v>
      </c>
      <c r="K39" s="49">
        <f t="shared" si="0"/>
        <v>21.690331715210352</v>
      </c>
      <c r="L39" s="49"/>
    </row>
    <row r="40" spans="1:12" ht="12.95" customHeight="1" x14ac:dyDescent="0.2">
      <c r="A40" s="59">
        <v>4611</v>
      </c>
      <c r="B40" s="8" t="s">
        <v>39</v>
      </c>
      <c r="C40" s="65">
        <v>1548</v>
      </c>
      <c r="D40" s="50">
        <v>33478.300000000003</v>
      </c>
      <c r="E40" s="34">
        <v>-53.969791485491427</v>
      </c>
      <c r="F40" s="49">
        <v>-19771.800000000003</v>
      </c>
      <c r="G40" s="49">
        <v>-22363.699999999997</v>
      </c>
      <c r="H40" s="33">
        <v>13.109074540507157</v>
      </c>
      <c r="I40" s="37" t="s">
        <v>6</v>
      </c>
      <c r="J40" s="49">
        <v>-5.7387151746041836</v>
      </c>
      <c r="K40" s="49">
        <f t="shared" si="0"/>
        <v>-14.446834625322996</v>
      </c>
      <c r="L40" s="49"/>
    </row>
    <row r="41" spans="1:12" ht="12.95" customHeight="1" x14ac:dyDescent="0.2">
      <c r="A41" s="59">
        <v>4616</v>
      </c>
      <c r="B41" s="8" t="s">
        <v>40</v>
      </c>
      <c r="C41" s="65">
        <v>1105</v>
      </c>
      <c r="D41" s="50">
        <v>86944.8</v>
      </c>
      <c r="E41" s="61">
        <v>54.099932560631181</v>
      </c>
      <c r="F41" s="49">
        <v>13799.5</v>
      </c>
      <c r="G41" s="49">
        <v>6893.6500000000087</v>
      </c>
      <c r="H41" s="53">
        <v>-50.044204500162984</v>
      </c>
      <c r="I41" s="37" t="s">
        <v>6</v>
      </c>
      <c r="J41" s="49">
        <v>9.5086079938209824</v>
      </c>
      <c r="K41" s="49">
        <f t="shared" si="0"/>
        <v>6.2385972850678808</v>
      </c>
      <c r="L41" s="49"/>
    </row>
    <row r="42" spans="1:12" ht="12.95" customHeight="1" x14ac:dyDescent="0.2">
      <c r="A42" s="59">
        <v>4871</v>
      </c>
      <c r="B42" s="8" t="s">
        <v>41</v>
      </c>
      <c r="C42" s="65">
        <v>1771</v>
      </c>
      <c r="D42" s="50">
        <v>349275.4</v>
      </c>
      <c r="E42" s="34">
        <v>24.074755598499497</v>
      </c>
      <c r="F42" s="49">
        <v>116716.04999999999</v>
      </c>
      <c r="G42" s="49">
        <v>52182.270000000019</v>
      </c>
      <c r="H42" s="53">
        <v>-55.291264569011702</v>
      </c>
      <c r="I42" s="37" t="s">
        <v>6</v>
      </c>
      <c r="J42" s="49">
        <v>88.224404509500545</v>
      </c>
      <c r="K42" s="49">
        <f t="shared" si="0"/>
        <v>29.464861660079062</v>
      </c>
      <c r="L42" s="49"/>
    </row>
    <row r="43" spans="1:12" ht="12.95" customHeight="1" x14ac:dyDescent="0.2">
      <c r="A43" s="59">
        <v>4621</v>
      </c>
      <c r="B43" s="8" t="s">
        <v>158</v>
      </c>
      <c r="C43" s="65">
        <v>1372</v>
      </c>
      <c r="D43" s="50">
        <v>94898.25</v>
      </c>
      <c r="E43" s="34">
        <v>25.027420244143954</v>
      </c>
      <c r="F43" s="49">
        <v>-2121.5500000000175</v>
      </c>
      <c r="G43" s="49">
        <v>-28739.610000000015</v>
      </c>
      <c r="H43" s="61" t="s">
        <v>105</v>
      </c>
      <c r="I43" s="37" t="s">
        <v>6</v>
      </c>
      <c r="J43" s="49">
        <v>8.7022104560850142</v>
      </c>
      <c r="K43" s="49">
        <f t="shared" si="0"/>
        <v>-20.947237609329456</v>
      </c>
      <c r="L43" s="49"/>
    </row>
    <row r="44" spans="1:12" ht="24.75" customHeight="1" x14ac:dyDescent="0.2">
      <c r="A44" s="58">
        <v>2013</v>
      </c>
      <c r="B44" s="32" t="s">
        <v>43</v>
      </c>
      <c r="C44" s="64">
        <v>50380</v>
      </c>
      <c r="D44" s="52">
        <v>13211376.059999999</v>
      </c>
      <c r="E44" s="35">
        <v>-5.9913167894207549</v>
      </c>
      <c r="F44" s="52">
        <v>4768537.3400000026</v>
      </c>
      <c r="G44" s="52">
        <v>4678783.0199999958</v>
      </c>
      <c r="H44" s="56">
        <v>-1.8822190873314368</v>
      </c>
      <c r="I44" s="36" t="s">
        <v>6</v>
      </c>
      <c r="J44" s="52">
        <v>122.37200329612378</v>
      </c>
      <c r="K44" s="52">
        <f t="shared" si="0"/>
        <v>92.869849543469542</v>
      </c>
      <c r="L44" s="52"/>
    </row>
    <row r="45" spans="1:12" ht="12.95" customHeight="1" x14ac:dyDescent="0.2">
      <c r="A45" s="58">
        <v>4641</v>
      </c>
      <c r="B45" s="8" t="s">
        <v>44</v>
      </c>
      <c r="C45" s="65">
        <v>2318</v>
      </c>
      <c r="D45" s="50">
        <v>292558.59999999998</v>
      </c>
      <c r="E45" s="34">
        <v>-8.7285596024294883</v>
      </c>
      <c r="F45" s="49">
        <v>172526.55</v>
      </c>
      <c r="G45" s="49">
        <v>70604.850000000006</v>
      </c>
      <c r="H45" s="61">
        <v>-59.075950918858567</v>
      </c>
      <c r="I45" s="37" t="s">
        <v>6</v>
      </c>
      <c r="J45" s="49">
        <v>69.105418565946906</v>
      </c>
      <c r="K45" s="49">
        <f t="shared" si="0"/>
        <v>30.459383088869718</v>
      </c>
      <c r="L45" s="49"/>
    </row>
    <row r="46" spans="1:12" ht="12.95" customHeight="1" x14ac:dyDescent="0.2">
      <c r="A46" s="58">
        <v>4643</v>
      </c>
      <c r="B46" s="8" t="s">
        <v>159</v>
      </c>
      <c r="C46" s="65">
        <v>2592</v>
      </c>
      <c r="D46" s="50">
        <v>84374.3</v>
      </c>
      <c r="E46" s="34">
        <v>-1.7781932392569189</v>
      </c>
      <c r="F46" s="49">
        <v>-182320.43</v>
      </c>
      <c r="G46" s="49">
        <v>-116453.20999999998</v>
      </c>
      <c r="H46" s="33">
        <v>-36.127174557453614</v>
      </c>
      <c r="I46" s="37" t="s">
        <v>3</v>
      </c>
      <c r="J46" s="49">
        <v>11.072527415619343</v>
      </c>
      <c r="K46" s="49">
        <f t="shared" si="0"/>
        <v>-44.927935956790115</v>
      </c>
      <c r="L46" s="49"/>
    </row>
    <row r="47" spans="1:12" ht="12.95" customHeight="1" x14ac:dyDescent="0.2">
      <c r="A47" s="58">
        <v>4646</v>
      </c>
      <c r="B47" s="8" t="s">
        <v>46</v>
      </c>
      <c r="C47" s="65">
        <v>3728</v>
      </c>
      <c r="D47" s="50">
        <v>438815.03</v>
      </c>
      <c r="E47" s="34">
        <v>-18.918850952435278</v>
      </c>
      <c r="F47" s="49">
        <v>179235.36</v>
      </c>
      <c r="G47" s="49">
        <v>232410.17000000004</v>
      </c>
      <c r="H47" s="55">
        <v>29.667589029307646</v>
      </c>
      <c r="I47" s="37" t="s">
        <v>3</v>
      </c>
      <c r="J47" s="49">
        <v>75.913362349607866</v>
      </c>
      <c r="K47" s="49">
        <f t="shared" si="0"/>
        <v>62.341783798283274</v>
      </c>
      <c r="L47" s="49"/>
    </row>
    <row r="48" spans="1:12" ht="12.95" customHeight="1" x14ac:dyDescent="0.2">
      <c r="A48" s="59">
        <v>4651</v>
      </c>
      <c r="B48" s="8" t="s">
        <v>47</v>
      </c>
      <c r="C48" s="65">
        <v>335</v>
      </c>
      <c r="D48" s="50">
        <v>43531.199999999997</v>
      </c>
      <c r="E48" s="34">
        <v>28.670389423366821</v>
      </c>
      <c r="F48" s="49">
        <v>-51953.070000000007</v>
      </c>
      <c r="G48" s="49">
        <v>-7007.2900000000009</v>
      </c>
      <c r="H48" s="33">
        <v>-86.512269631034314</v>
      </c>
      <c r="I48" s="37" t="s">
        <v>3</v>
      </c>
      <c r="J48" s="49">
        <v>45.235541109571081</v>
      </c>
      <c r="K48" s="49">
        <f t="shared" si="0"/>
        <v>-20.917283582089556</v>
      </c>
      <c r="L48" s="49"/>
    </row>
    <row r="49" spans="1:12" ht="12.95" customHeight="1" x14ac:dyDescent="0.2">
      <c r="A49" s="59">
        <v>4656</v>
      </c>
      <c r="B49" s="8" t="s">
        <v>48</v>
      </c>
      <c r="C49" s="65">
        <v>1688</v>
      </c>
      <c r="D49" s="51">
        <v>147498.81</v>
      </c>
      <c r="E49" s="34">
        <v>34.553461805711081</v>
      </c>
      <c r="F49" s="49">
        <v>-53250.180000000022</v>
      </c>
      <c r="G49" s="49">
        <v>4131.0100000000093</v>
      </c>
      <c r="H49" s="33" t="s">
        <v>106</v>
      </c>
      <c r="I49" s="37" t="s">
        <v>3</v>
      </c>
      <c r="J49" s="49">
        <v>2.7157169860449306</v>
      </c>
      <c r="K49" s="49">
        <f t="shared" si="0"/>
        <v>2.4472808056872095</v>
      </c>
      <c r="L49" s="49"/>
    </row>
    <row r="50" spans="1:12" ht="12.95" customHeight="1" x14ac:dyDescent="0.2">
      <c r="A50" s="59">
        <v>4666</v>
      </c>
      <c r="B50" s="8" t="s">
        <v>49</v>
      </c>
      <c r="C50" s="65">
        <v>2624</v>
      </c>
      <c r="D50" s="51">
        <v>629055.67999999993</v>
      </c>
      <c r="E50" s="34">
        <v>-3.3766295206499644</v>
      </c>
      <c r="F50" s="49">
        <v>87486.980000000098</v>
      </c>
      <c r="G50" s="49">
        <v>103623.05999999982</v>
      </c>
      <c r="H50" s="53">
        <v>18.443978749751913</v>
      </c>
      <c r="I50" s="37" t="s">
        <v>3</v>
      </c>
      <c r="J50" s="49">
        <v>67.854799465994034</v>
      </c>
      <c r="K50" s="49">
        <f t="shared" si="0"/>
        <v>39.490495426829199</v>
      </c>
      <c r="L50" s="49"/>
    </row>
    <row r="51" spans="1:12" ht="12.95" customHeight="1" x14ac:dyDescent="0.2">
      <c r="A51" s="59">
        <v>4671</v>
      </c>
      <c r="B51" s="8" t="s">
        <v>50</v>
      </c>
      <c r="C51" s="65">
        <v>22528</v>
      </c>
      <c r="D51" s="50">
        <v>9840345.8999999985</v>
      </c>
      <c r="E51" s="34">
        <v>-8.5907153745977709</v>
      </c>
      <c r="F51" s="49">
        <v>4488770.2600000026</v>
      </c>
      <c r="G51" s="49">
        <v>4201103.6799999978</v>
      </c>
      <c r="H51" s="53">
        <v>-6.4085832719807003</v>
      </c>
      <c r="I51" s="37" t="s">
        <v>6</v>
      </c>
      <c r="J51" s="49">
        <v>231.83209795639999</v>
      </c>
      <c r="K51" s="49">
        <f t="shared" si="0"/>
        <v>186.48365056818173</v>
      </c>
      <c r="L51" s="49"/>
    </row>
    <row r="52" spans="1:12" ht="12.95" customHeight="1" x14ac:dyDescent="0.2">
      <c r="A52" s="59">
        <v>4681</v>
      </c>
      <c r="B52" s="8" t="s">
        <v>51</v>
      </c>
      <c r="C52" s="65">
        <v>1383</v>
      </c>
      <c r="D52" s="50">
        <v>231013.85000000003</v>
      </c>
      <c r="E52" s="61" t="s">
        <v>105</v>
      </c>
      <c r="F52" s="49">
        <v>-88700.89</v>
      </c>
      <c r="G52" s="49">
        <v>91055.510000000038</v>
      </c>
      <c r="H52" s="33" t="s">
        <v>106</v>
      </c>
      <c r="I52" s="37" t="s">
        <v>3</v>
      </c>
      <c r="J52" s="49">
        <v>30.014498051369788</v>
      </c>
      <c r="K52" s="49">
        <f t="shared" si="0"/>
        <v>65.839125090383249</v>
      </c>
      <c r="L52" s="49"/>
    </row>
    <row r="53" spans="1:12" ht="12.95" customHeight="1" x14ac:dyDescent="0.2">
      <c r="A53" s="59">
        <v>4683</v>
      </c>
      <c r="B53" s="8" t="s">
        <v>52</v>
      </c>
      <c r="C53" s="65">
        <v>1721</v>
      </c>
      <c r="D53" s="50">
        <v>128386.91</v>
      </c>
      <c r="E53" s="34">
        <v>-32.821596940078024</v>
      </c>
      <c r="F53" s="49">
        <v>-82530.179999999993</v>
      </c>
      <c r="G53" s="49">
        <v>-98490.75</v>
      </c>
      <c r="H53" s="33">
        <v>19.339070870801457</v>
      </c>
      <c r="I53" s="37" t="s">
        <v>6</v>
      </c>
      <c r="J53" s="49">
        <v>-41.248989624129209</v>
      </c>
      <c r="K53" s="49">
        <f t="shared" si="0"/>
        <v>-57.228791400348634</v>
      </c>
      <c r="L53" s="49"/>
    </row>
    <row r="54" spans="1:12" ht="12.95" customHeight="1" x14ac:dyDescent="0.2">
      <c r="A54" s="59">
        <v>4691</v>
      </c>
      <c r="B54" s="8" t="s">
        <v>53</v>
      </c>
      <c r="C54" s="65">
        <v>3498</v>
      </c>
      <c r="D54" s="50">
        <v>353731.2</v>
      </c>
      <c r="E54" s="34">
        <v>-12.461634194909236</v>
      </c>
      <c r="F54" s="49">
        <v>81177.879999999946</v>
      </c>
      <c r="G54" s="49">
        <v>63308.06</v>
      </c>
      <c r="H54" s="53">
        <v>-22.013164177236412</v>
      </c>
      <c r="I54" s="37" t="s">
        <v>6</v>
      </c>
      <c r="J54" s="49">
        <v>29.2422261386426</v>
      </c>
      <c r="K54" s="49">
        <f t="shared" si="0"/>
        <v>18.098359062321325</v>
      </c>
      <c r="L54" s="49"/>
    </row>
    <row r="55" spans="1:12" ht="12.95" customHeight="1" x14ac:dyDescent="0.2">
      <c r="A55" s="59">
        <v>4846</v>
      </c>
      <c r="B55" s="8" t="s">
        <v>54</v>
      </c>
      <c r="C55" s="65">
        <v>418</v>
      </c>
      <c r="D55" s="50">
        <v>8498.5499999999993</v>
      </c>
      <c r="E55" s="33" t="s">
        <v>127</v>
      </c>
      <c r="F55" s="49">
        <v>-4878.1499999999996</v>
      </c>
      <c r="G55" s="49">
        <v>-4907.6500000000015</v>
      </c>
      <c r="H55" s="33">
        <v>0.6047374516979146</v>
      </c>
      <c r="I55" s="37" t="s">
        <v>21</v>
      </c>
      <c r="J55" s="49">
        <v>17.611370395427578</v>
      </c>
      <c r="K55" s="49">
        <f t="shared" si="0"/>
        <v>-11.740789473684215</v>
      </c>
      <c r="L55" s="49"/>
    </row>
    <row r="56" spans="1:12" ht="12.95" customHeight="1" x14ac:dyDescent="0.2">
      <c r="A56" s="59">
        <v>4851</v>
      </c>
      <c r="B56" s="8" t="s">
        <v>55</v>
      </c>
      <c r="C56" s="65">
        <v>1422</v>
      </c>
      <c r="D56" s="50">
        <v>235259.08</v>
      </c>
      <c r="E56" s="34">
        <v>-13.954850734709447</v>
      </c>
      <c r="F56" s="49">
        <v>67297.080000000016</v>
      </c>
      <c r="G56" s="49">
        <v>42675.729999999981</v>
      </c>
      <c r="H56" s="33">
        <v>-36.586059900370167</v>
      </c>
      <c r="I56" s="37" t="s">
        <v>6</v>
      </c>
      <c r="J56" s="49">
        <v>6.2001104326387173</v>
      </c>
      <c r="K56" s="49">
        <f t="shared" si="0"/>
        <v>30.011061884669466</v>
      </c>
      <c r="L56" s="49"/>
    </row>
    <row r="57" spans="1:12" ht="12.95" customHeight="1" x14ac:dyDescent="0.2">
      <c r="A57" s="59">
        <v>4696</v>
      </c>
      <c r="B57" s="8" t="s">
        <v>56</v>
      </c>
      <c r="C57" s="65">
        <v>5054</v>
      </c>
      <c r="D57" s="50">
        <v>706632.4</v>
      </c>
      <c r="E57" s="34">
        <v>27.223901369088587</v>
      </c>
      <c r="F57" s="49">
        <v>113294.85999999999</v>
      </c>
      <c r="G57" s="49">
        <v>28260</v>
      </c>
      <c r="H57" s="33">
        <v>-75.056238208864897</v>
      </c>
      <c r="I57" s="37" t="s">
        <v>6</v>
      </c>
      <c r="J57" s="49">
        <v>15.57427847304244</v>
      </c>
      <c r="K57" s="49">
        <f t="shared" si="0"/>
        <v>5.5916106054610211</v>
      </c>
      <c r="L57" s="49"/>
    </row>
    <row r="58" spans="1:12" ht="12.95" customHeight="1" x14ac:dyDescent="0.2">
      <c r="A58" s="59">
        <v>4701</v>
      </c>
      <c r="B58" s="8" t="s">
        <v>57</v>
      </c>
      <c r="C58" s="65">
        <v>1071</v>
      </c>
      <c r="D58" s="50">
        <v>71674.55</v>
      </c>
      <c r="E58" s="34">
        <v>23.260795168249686</v>
      </c>
      <c r="F58" s="49">
        <v>42381.27</v>
      </c>
      <c r="G58" s="49">
        <v>68469.850000000006</v>
      </c>
      <c r="H58" s="53">
        <v>61.556862264863724</v>
      </c>
      <c r="I58" s="37" t="s">
        <v>3</v>
      </c>
      <c r="J58" s="49">
        <v>43.484629323906013</v>
      </c>
      <c r="K58" s="49">
        <f t="shared" si="0"/>
        <v>63.930765639589175</v>
      </c>
      <c r="L58" s="49"/>
    </row>
    <row r="59" spans="1:12" ht="24.75" customHeight="1" x14ac:dyDescent="0.2">
      <c r="A59" s="58">
        <v>2014</v>
      </c>
      <c r="B59" s="32" t="s">
        <v>58</v>
      </c>
      <c r="C59" s="64">
        <v>48734</v>
      </c>
      <c r="D59" s="52">
        <v>10128354.560000001</v>
      </c>
      <c r="E59" s="35">
        <v>0.10455449924339168</v>
      </c>
      <c r="F59" s="52">
        <v>3300223.5600000005</v>
      </c>
      <c r="G59" s="52">
        <v>4377085.41</v>
      </c>
      <c r="H59" s="56">
        <v>32.629966740798601</v>
      </c>
      <c r="I59" s="36" t="s">
        <v>3</v>
      </c>
      <c r="J59" s="52">
        <v>81.860994101731848</v>
      </c>
      <c r="K59" s="52">
        <f t="shared" si="0"/>
        <v>89.81584540567161</v>
      </c>
      <c r="L59" s="52"/>
    </row>
    <row r="60" spans="1:12" ht="12.95" customHeight="1" x14ac:dyDescent="0.2">
      <c r="A60" s="58">
        <v>4551</v>
      </c>
      <c r="B60" s="8" t="s">
        <v>59</v>
      </c>
      <c r="C60" s="65">
        <v>9343</v>
      </c>
      <c r="D60" s="50">
        <v>2087709.75</v>
      </c>
      <c r="E60" s="34">
        <v>-19.367682208142149</v>
      </c>
      <c r="F60" s="49">
        <v>680909.99999999977</v>
      </c>
      <c r="G60" s="49">
        <v>973249.84000000008</v>
      </c>
      <c r="H60" s="55">
        <v>42.933697551805736</v>
      </c>
      <c r="I60" s="37" t="s">
        <v>3</v>
      </c>
      <c r="J60" s="49">
        <v>91.896716025138403</v>
      </c>
      <c r="K60" s="49">
        <f t="shared" si="0"/>
        <v>104.16887937493311</v>
      </c>
      <c r="L60" s="49"/>
    </row>
    <row r="61" spans="1:12" ht="12.95" customHeight="1" x14ac:dyDescent="0.2">
      <c r="A61" s="59">
        <v>4716</v>
      </c>
      <c r="B61" s="8" t="s">
        <v>60</v>
      </c>
      <c r="C61" s="65">
        <v>1250</v>
      </c>
      <c r="D61" s="50">
        <v>247775.6</v>
      </c>
      <c r="E61" s="34">
        <v>25.76988342044525</v>
      </c>
      <c r="F61" s="49">
        <v>89356.05</v>
      </c>
      <c r="G61" s="49">
        <v>136261.4</v>
      </c>
      <c r="H61" s="53">
        <v>52.492640397600375</v>
      </c>
      <c r="I61" s="37" t="s">
        <v>3</v>
      </c>
      <c r="J61" s="49">
        <v>103.18077561189553</v>
      </c>
      <c r="K61" s="49">
        <f t="shared" si="0"/>
        <v>109.00912</v>
      </c>
      <c r="L61" s="49"/>
    </row>
    <row r="62" spans="1:12" ht="12.95" customHeight="1" x14ac:dyDescent="0.2">
      <c r="A62" s="59">
        <v>4721</v>
      </c>
      <c r="B62" s="8" t="s">
        <v>61</v>
      </c>
      <c r="C62" s="65">
        <v>3012</v>
      </c>
      <c r="D62" s="50">
        <v>407544.85</v>
      </c>
      <c r="E62" s="34">
        <v>3.5370577987393667E-2</v>
      </c>
      <c r="F62" s="49">
        <v>178766.68000000002</v>
      </c>
      <c r="G62" s="49">
        <v>171021.05999999997</v>
      </c>
      <c r="H62" s="53">
        <v>-4.3328096712430151</v>
      </c>
      <c r="I62" s="37" t="s">
        <v>6</v>
      </c>
      <c r="J62" s="49">
        <v>69.903475880143716</v>
      </c>
      <c r="K62" s="49">
        <f t="shared" si="0"/>
        <v>56.779900398406362</v>
      </c>
      <c r="L62" s="49"/>
    </row>
    <row r="63" spans="1:12" ht="12.95" customHeight="1" x14ac:dyDescent="0.2">
      <c r="A63" s="59">
        <v>4723</v>
      </c>
      <c r="B63" s="8" t="s">
        <v>62</v>
      </c>
      <c r="C63" s="65">
        <v>810</v>
      </c>
      <c r="D63" s="50">
        <v>107073.11000000002</v>
      </c>
      <c r="E63" s="34">
        <v>40.562340678980277</v>
      </c>
      <c r="F63" s="49">
        <v>57726.020000000004</v>
      </c>
      <c r="G63" s="49">
        <v>62716.260000000017</v>
      </c>
      <c r="H63" s="53">
        <v>8.6446978329703175</v>
      </c>
      <c r="I63" s="37" t="s">
        <v>3</v>
      </c>
      <c r="J63" s="49">
        <v>54.484274116981894</v>
      </c>
      <c r="K63" s="49">
        <f t="shared" si="0"/>
        <v>77.427481481481507</v>
      </c>
      <c r="L63" s="49"/>
    </row>
    <row r="64" spans="1:12" ht="12.95" customHeight="1" x14ac:dyDescent="0.2">
      <c r="A64" s="59">
        <v>4724</v>
      </c>
      <c r="B64" s="8" t="s">
        <v>63</v>
      </c>
      <c r="C64" s="65">
        <v>4729</v>
      </c>
      <c r="D64" s="51">
        <v>709723.69</v>
      </c>
      <c r="E64" s="34">
        <v>4.469056796312552</v>
      </c>
      <c r="F64" s="49">
        <v>151489.64000000001</v>
      </c>
      <c r="G64" s="49">
        <v>166222.59999999998</v>
      </c>
      <c r="H64" s="53">
        <v>9.7253911224556102</v>
      </c>
      <c r="I64" s="37" t="s">
        <v>3</v>
      </c>
      <c r="J64" s="49">
        <v>45.964135912543512</v>
      </c>
      <c r="K64" s="49">
        <f t="shared" si="0"/>
        <v>35.14962994290547</v>
      </c>
      <c r="L64" s="49"/>
    </row>
    <row r="65" spans="1:12" ht="12.95" customHeight="1" x14ac:dyDescent="0.2">
      <c r="A65" s="59">
        <v>4726</v>
      </c>
      <c r="B65" s="8" t="s">
        <v>64</v>
      </c>
      <c r="C65" s="65">
        <v>2859</v>
      </c>
      <c r="D65" s="51">
        <v>412101.7</v>
      </c>
      <c r="E65" s="34">
        <v>-3.3066819710995787</v>
      </c>
      <c r="F65" s="49">
        <v>-33393.500000000058</v>
      </c>
      <c r="G65" s="49">
        <v>110967.20000000001</v>
      </c>
      <c r="H65" s="33" t="s">
        <v>106</v>
      </c>
      <c r="I65" s="37" t="s">
        <v>3</v>
      </c>
      <c r="J65" s="49">
        <v>57.62114649595393</v>
      </c>
      <c r="K65" s="49">
        <f t="shared" si="0"/>
        <v>38.813291360615601</v>
      </c>
      <c r="L65" s="49"/>
    </row>
    <row r="66" spans="1:12" ht="12.95" customHeight="1" x14ac:dyDescent="0.2">
      <c r="A66" s="59">
        <v>4741</v>
      </c>
      <c r="B66" s="8" t="s">
        <v>65</v>
      </c>
      <c r="C66" s="65">
        <v>1258</v>
      </c>
      <c r="D66" s="50">
        <v>174382.25</v>
      </c>
      <c r="E66" s="34">
        <v>39.92349963109875</v>
      </c>
      <c r="F66" s="49">
        <v>64016.950000000012</v>
      </c>
      <c r="G66" s="49">
        <v>81162.460000000006</v>
      </c>
      <c r="H66" s="61">
        <v>26.782766126783596</v>
      </c>
      <c r="I66" s="37" t="s">
        <v>3</v>
      </c>
      <c r="J66" s="49">
        <v>30.798274952436181</v>
      </c>
      <c r="K66" s="49">
        <f t="shared" si="0"/>
        <v>64.51705882352941</v>
      </c>
      <c r="L66" s="49"/>
    </row>
    <row r="67" spans="1:12" ht="12.95" customHeight="1" x14ac:dyDescent="0.2">
      <c r="A67" s="59">
        <v>4746</v>
      </c>
      <c r="B67" s="8" t="s">
        <v>66</v>
      </c>
      <c r="C67" s="65">
        <v>5826</v>
      </c>
      <c r="D67" s="50">
        <v>1504520.51</v>
      </c>
      <c r="E67" s="34">
        <v>82.881693627927049</v>
      </c>
      <c r="F67" s="49">
        <v>496048.4200000001</v>
      </c>
      <c r="G67" s="49">
        <v>1145143.27</v>
      </c>
      <c r="H67" s="61" t="s">
        <v>105</v>
      </c>
      <c r="I67" s="37" t="s">
        <v>3</v>
      </c>
      <c r="J67" s="49">
        <v>132.15336527774213</v>
      </c>
      <c r="K67" s="49">
        <f t="shared" si="0"/>
        <v>196.55737555784415</v>
      </c>
      <c r="L67" s="49"/>
    </row>
    <row r="68" spans="1:12" ht="12.95" customHeight="1" x14ac:dyDescent="0.2">
      <c r="A68" s="59">
        <v>4751</v>
      </c>
      <c r="B68" s="8" t="s">
        <v>67</v>
      </c>
      <c r="C68" s="65">
        <v>2898</v>
      </c>
      <c r="D68" s="50">
        <v>1213346.8700000001</v>
      </c>
      <c r="E68" s="34">
        <v>3.5690436037596225</v>
      </c>
      <c r="F68" s="49">
        <v>435728.97000000009</v>
      </c>
      <c r="G68" s="49">
        <v>542960.87000000011</v>
      </c>
      <c r="H68" s="53">
        <v>24.609770610386544</v>
      </c>
      <c r="I68" s="37" t="s">
        <v>3</v>
      </c>
      <c r="J68" s="49">
        <v>163.31741340446143</v>
      </c>
      <c r="K68" s="49">
        <f t="shared" si="0"/>
        <v>187.35709799861976</v>
      </c>
      <c r="L68" s="49"/>
    </row>
    <row r="69" spans="1:12" ht="12.95" customHeight="1" x14ac:dyDescent="0.2">
      <c r="A69" s="59">
        <v>4761</v>
      </c>
      <c r="B69" s="8" t="s">
        <v>68</v>
      </c>
      <c r="C69" s="65">
        <v>7923</v>
      </c>
      <c r="D69" s="50">
        <v>1916657.13</v>
      </c>
      <c r="E69" s="34">
        <v>-10.861948243662775</v>
      </c>
      <c r="F69" s="49">
        <v>608115.01000000047</v>
      </c>
      <c r="G69" s="49">
        <v>459107.23</v>
      </c>
      <c r="H69" s="53">
        <v>-24.503223493858567</v>
      </c>
      <c r="I69" s="37" t="s">
        <v>6</v>
      </c>
      <c r="J69" s="49">
        <v>69.676116264133483</v>
      </c>
      <c r="K69" s="49">
        <f t="shared" si="0"/>
        <v>57.946135302284489</v>
      </c>
      <c r="L69" s="49"/>
    </row>
    <row r="70" spans="1:12" ht="12.95" customHeight="1" x14ac:dyDescent="0.2">
      <c r="A70" s="59">
        <v>4776</v>
      </c>
      <c r="B70" s="8" t="s">
        <v>69</v>
      </c>
      <c r="C70" s="65">
        <v>1570</v>
      </c>
      <c r="D70" s="50">
        <v>144849.19999999998</v>
      </c>
      <c r="E70" s="34">
        <v>-52.473086526693656</v>
      </c>
      <c r="F70" s="49">
        <v>164416.70000000007</v>
      </c>
      <c r="G70" s="49">
        <v>80673.249999999971</v>
      </c>
      <c r="H70" s="53">
        <v>-50.93366428106151</v>
      </c>
      <c r="I70" s="37" t="s">
        <v>6</v>
      </c>
      <c r="J70" s="49">
        <v>68.634523719541832</v>
      </c>
      <c r="K70" s="49">
        <f t="shared" si="0"/>
        <v>51.384235668789792</v>
      </c>
      <c r="L70" s="49"/>
    </row>
    <row r="71" spans="1:12" ht="12.95" customHeight="1" x14ac:dyDescent="0.2">
      <c r="A71" s="59">
        <v>4781</v>
      </c>
      <c r="B71" s="8" t="s">
        <v>70</v>
      </c>
      <c r="C71" s="65">
        <v>4773</v>
      </c>
      <c r="D71" s="50">
        <v>797666</v>
      </c>
      <c r="E71" s="34">
        <v>4.9237582032646054</v>
      </c>
      <c r="F71" s="49">
        <v>281970.11999999994</v>
      </c>
      <c r="G71" s="49">
        <v>351838.52</v>
      </c>
      <c r="H71" s="53">
        <v>24.778653851691836</v>
      </c>
      <c r="I71" s="37" t="s">
        <v>3</v>
      </c>
      <c r="J71" s="49">
        <v>61.179930194938962</v>
      </c>
      <c r="K71" s="49">
        <f t="shared" ref="K71:K91" si="1">G71/C71</f>
        <v>73.714334799916202</v>
      </c>
      <c r="L71" s="49"/>
    </row>
    <row r="72" spans="1:12" ht="12.95" customHeight="1" x14ac:dyDescent="0.2">
      <c r="A72" s="59">
        <v>4786</v>
      </c>
      <c r="B72" s="8" t="s">
        <v>71</v>
      </c>
      <c r="C72" s="65">
        <v>2483</v>
      </c>
      <c r="D72" s="50">
        <v>405003.9</v>
      </c>
      <c r="E72" s="34">
        <v>-0.83383252611624914</v>
      </c>
      <c r="F72" s="49">
        <v>125072.5</v>
      </c>
      <c r="G72" s="49">
        <v>95761.450000000012</v>
      </c>
      <c r="H72" s="53">
        <v>-23.43524755641727</v>
      </c>
      <c r="I72" s="37" t="s">
        <v>6</v>
      </c>
      <c r="J72" s="49">
        <v>53.257683996784728</v>
      </c>
      <c r="K72" s="49">
        <f t="shared" si="1"/>
        <v>38.566834474426102</v>
      </c>
      <c r="L72" s="49"/>
    </row>
    <row r="73" spans="1:12" ht="24.75" customHeight="1" x14ac:dyDescent="0.2">
      <c r="A73" s="58">
        <v>2015</v>
      </c>
      <c r="B73" s="32" t="s">
        <v>72</v>
      </c>
      <c r="C73" s="64">
        <v>57094</v>
      </c>
      <c r="D73" s="52">
        <v>12863980.970000001</v>
      </c>
      <c r="E73" s="35">
        <v>2.1546450863050124</v>
      </c>
      <c r="F73" s="52">
        <v>3960418.1300000008</v>
      </c>
      <c r="G73" s="52">
        <v>3803337.8</v>
      </c>
      <c r="H73" s="56">
        <v>-3.9662562094169829</v>
      </c>
      <c r="I73" s="36" t="s">
        <v>6</v>
      </c>
      <c r="J73" s="52">
        <v>76.277232624981792</v>
      </c>
      <c r="K73" s="52">
        <f t="shared" si="1"/>
        <v>66.615367639331623</v>
      </c>
      <c r="L73" s="52"/>
    </row>
    <row r="74" spans="1:12" ht="12.95" customHeight="1" x14ac:dyDescent="0.2">
      <c r="A74" s="58">
        <v>4711</v>
      </c>
      <c r="B74" s="8" t="s">
        <v>73</v>
      </c>
      <c r="C74" s="65">
        <v>2683</v>
      </c>
      <c r="D74" s="50">
        <v>315358.2</v>
      </c>
      <c r="E74" s="34">
        <v>25.650053280851363</v>
      </c>
      <c r="F74" s="49">
        <v>115974.39999999997</v>
      </c>
      <c r="G74" s="49">
        <v>165838.25</v>
      </c>
      <c r="H74" s="61">
        <v>42.995566262899445</v>
      </c>
      <c r="I74" s="37" t="s">
        <v>3</v>
      </c>
      <c r="J74" s="49">
        <v>41.828906071599327</v>
      </c>
      <c r="K74" s="49">
        <f t="shared" si="1"/>
        <v>61.810752888557587</v>
      </c>
      <c r="L74" s="49"/>
    </row>
    <row r="75" spans="1:12" ht="12.95" customHeight="1" x14ac:dyDescent="0.2">
      <c r="A75" s="58">
        <v>4881</v>
      </c>
      <c r="B75" s="8" t="s">
        <v>74</v>
      </c>
      <c r="C75" s="65">
        <v>1350</v>
      </c>
      <c r="D75" s="50">
        <v>333475.45</v>
      </c>
      <c r="E75" s="34">
        <v>1.6931555925289825</v>
      </c>
      <c r="F75" s="49">
        <v>107619.95000000001</v>
      </c>
      <c r="G75" s="49">
        <v>60293.580000000016</v>
      </c>
      <c r="H75" s="55">
        <v>-43.975461798672079</v>
      </c>
      <c r="I75" s="37" t="s">
        <v>6</v>
      </c>
      <c r="J75" s="49">
        <v>91.373566391278288</v>
      </c>
      <c r="K75" s="49">
        <f t="shared" si="1"/>
        <v>44.661911111111124</v>
      </c>
      <c r="L75" s="49"/>
    </row>
    <row r="76" spans="1:12" ht="12.95" customHeight="1" x14ac:dyDescent="0.2">
      <c r="A76" s="58">
        <v>4891</v>
      </c>
      <c r="B76" s="8" t="s">
        <v>75</v>
      </c>
      <c r="C76" s="65">
        <v>3439</v>
      </c>
      <c r="D76" s="50">
        <v>1012876.8699999999</v>
      </c>
      <c r="E76" s="34">
        <v>28.09292157956834</v>
      </c>
      <c r="F76" s="49">
        <v>256541.71999999997</v>
      </c>
      <c r="G76" s="49">
        <v>305250.00999999978</v>
      </c>
      <c r="H76" s="55">
        <v>18.986498570290948</v>
      </c>
      <c r="I76" s="37" t="s">
        <v>3</v>
      </c>
      <c r="J76" s="49">
        <v>70.143330220613237</v>
      </c>
      <c r="K76" s="49">
        <f t="shared" si="1"/>
        <v>88.761270718231984</v>
      </c>
      <c r="L76" s="49"/>
    </row>
    <row r="77" spans="1:12" ht="12.95" customHeight="1" x14ac:dyDescent="0.2">
      <c r="A77" s="58">
        <v>4901</v>
      </c>
      <c r="B77" s="8" t="s">
        <v>76</v>
      </c>
      <c r="C77" s="65">
        <v>1330</v>
      </c>
      <c r="D77" s="50">
        <v>64812.95</v>
      </c>
      <c r="E77" s="34">
        <v>87.638565685563236</v>
      </c>
      <c r="F77" s="49">
        <v>-8411.0199999999968</v>
      </c>
      <c r="G77" s="49">
        <v>17321.25</v>
      </c>
      <c r="H77" s="33" t="s">
        <v>106</v>
      </c>
      <c r="I77" s="37" t="s">
        <v>3</v>
      </c>
      <c r="J77" s="49">
        <v>23.970337776827201</v>
      </c>
      <c r="K77" s="49">
        <f t="shared" si="1"/>
        <v>13.023496240601503</v>
      </c>
      <c r="L77" s="49"/>
    </row>
    <row r="78" spans="1:12" ht="12.95" customHeight="1" x14ac:dyDescent="0.2">
      <c r="A78" s="58">
        <v>4471</v>
      </c>
      <c r="B78" s="8" t="s">
        <v>77</v>
      </c>
      <c r="C78" s="65">
        <v>5954</v>
      </c>
      <c r="D78" s="50">
        <v>1673977.4900000002</v>
      </c>
      <c r="E78" s="34">
        <v>-0.51146353652424803</v>
      </c>
      <c r="F78" s="49">
        <v>776606.85000000033</v>
      </c>
      <c r="G78" s="49">
        <v>493748.30000000028</v>
      </c>
      <c r="H78" s="55">
        <v>-36.422360941060447</v>
      </c>
      <c r="I78" s="37" t="s">
        <v>6</v>
      </c>
      <c r="J78" s="49">
        <v>135.54277630200926</v>
      </c>
      <c r="K78" s="49">
        <f t="shared" si="1"/>
        <v>82.92715821296612</v>
      </c>
      <c r="L78" s="49"/>
    </row>
    <row r="79" spans="1:12" ht="12.95" customHeight="1" x14ac:dyDescent="0.2">
      <c r="A79" s="58">
        <v>4911</v>
      </c>
      <c r="B79" s="8" t="s">
        <v>78</v>
      </c>
      <c r="C79" s="65">
        <v>3979</v>
      </c>
      <c r="D79" s="50">
        <v>754690.81</v>
      </c>
      <c r="E79" s="34">
        <v>19.148421793075332</v>
      </c>
      <c r="F79" s="49">
        <v>176627.49000000005</v>
      </c>
      <c r="G79" s="49">
        <v>250766.97000000009</v>
      </c>
      <c r="H79" s="55">
        <v>41.975051561905808</v>
      </c>
      <c r="I79" s="37" t="s">
        <v>3</v>
      </c>
      <c r="J79" s="49">
        <v>68.021950603359215</v>
      </c>
      <c r="K79" s="49">
        <f t="shared" si="1"/>
        <v>63.022611208846463</v>
      </c>
      <c r="L79" s="49"/>
    </row>
    <row r="80" spans="1:12" ht="12.95" customHeight="1" x14ac:dyDescent="0.2">
      <c r="A80" s="58">
        <v>4921</v>
      </c>
      <c r="B80" s="8" t="s">
        <v>79</v>
      </c>
      <c r="C80" s="65">
        <v>2533</v>
      </c>
      <c r="D80" s="50">
        <v>460799.17</v>
      </c>
      <c r="E80" s="34">
        <v>-9.6512252594296797</v>
      </c>
      <c r="F80" s="49">
        <v>156731.41999999993</v>
      </c>
      <c r="G80" s="49">
        <v>182050.00999999995</v>
      </c>
      <c r="H80" s="55">
        <v>16.154125318331218</v>
      </c>
      <c r="I80" s="37" t="s">
        <v>3</v>
      </c>
      <c r="J80" s="49">
        <v>70.780428102038144</v>
      </c>
      <c r="K80" s="49">
        <f t="shared" si="1"/>
        <v>71.871302803000376</v>
      </c>
      <c r="L80" s="49"/>
    </row>
    <row r="81" spans="1:12" ht="12.95" customHeight="1" x14ac:dyDescent="0.2">
      <c r="A81" s="59">
        <v>4476</v>
      </c>
      <c r="B81" s="8" t="s">
        <v>80</v>
      </c>
      <c r="C81" s="65">
        <v>3838</v>
      </c>
      <c r="D81" s="50">
        <v>564453.74</v>
      </c>
      <c r="E81" s="34">
        <v>-3.556611099672887</v>
      </c>
      <c r="F81" s="49">
        <v>-14902.20000000007</v>
      </c>
      <c r="G81" s="49">
        <v>7227.1600000000326</v>
      </c>
      <c r="H81" s="33" t="s">
        <v>106</v>
      </c>
      <c r="I81" s="37" t="s">
        <v>3</v>
      </c>
      <c r="J81" s="49">
        <v>-2.3752953058346424</v>
      </c>
      <c r="K81" s="49">
        <f t="shared" si="1"/>
        <v>1.88305367378844</v>
      </c>
      <c r="L81" s="49"/>
    </row>
    <row r="82" spans="1:12" ht="12.95" customHeight="1" x14ac:dyDescent="0.2">
      <c r="A82" s="59">
        <v>4486</v>
      </c>
      <c r="B82" s="8" t="s">
        <v>81</v>
      </c>
      <c r="C82" s="65">
        <v>2032</v>
      </c>
      <c r="D82" s="51">
        <v>289346.35000000003</v>
      </c>
      <c r="E82" s="34">
        <v>45.277456580647211</v>
      </c>
      <c r="F82" s="49">
        <v>-42401.25</v>
      </c>
      <c r="G82" s="49">
        <v>69622.550000000047</v>
      </c>
      <c r="H82" s="33" t="s">
        <v>106</v>
      </c>
      <c r="I82" s="37" t="s">
        <v>3</v>
      </c>
      <c r="J82" s="49">
        <v>1.7666070203016264</v>
      </c>
      <c r="K82" s="49">
        <f t="shared" si="1"/>
        <v>34.263065944881916</v>
      </c>
      <c r="L82" s="49"/>
    </row>
    <row r="83" spans="1:12" ht="12.95" customHeight="1" x14ac:dyDescent="0.2">
      <c r="A83" s="59">
        <v>4495</v>
      </c>
      <c r="B83" s="8" t="s">
        <v>82</v>
      </c>
      <c r="C83" s="65">
        <v>652</v>
      </c>
      <c r="D83" s="51">
        <v>41193.300000000003</v>
      </c>
      <c r="E83" s="34">
        <v>-10.417214870551387</v>
      </c>
      <c r="F83" s="49">
        <v>45833.5</v>
      </c>
      <c r="G83" s="49">
        <v>41193.300000000003</v>
      </c>
      <c r="H83" s="53">
        <v>-10.124035912596675</v>
      </c>
      <c r="I83" s="37" t="s">
        <v>6</v>
      </c>
      <c r="J83" s="49">
        <v>50.920582098312835</v>
      </c>
      <c r="K83" s="49">
        <f t="shared" si="1"/>
        <v>63.179907975460125</v>
      </c>
      <c r="L83" s="49"/>
    </row>
    <row r="84" spans="1:12" ht="12.95" customHeight="1" x14ac:dyDescent="0.2">
      <c r="A84" s="59">
        <v>4501</v>
      </c>
      <c r="B84" s="8" t="s">
        <v>83</v>
      </c>
      <c r="C84" s="65">
        <v>3646</v>
      </c>
      <c r="D84" s="50">
        <v>1089512.9499999997</v>
      </c>
      <c r="E84" s="34">
        <v>37.659685548330692</v>
      </c>
      <c r="F84" s="49">
        <v>395935.75</v>
      </c>
      <c r="G84" s="49">
        <v>320497.66999999981</v>
      </c>
      <c r="H84" s="53">
        <v>-19.053111521250653</v>
      </c>
      <c r="I84" s="37" t="s">
        <v>6</v>
      </c>
      <c r="J84" s="49">
        <v>125.66333123266418</v>
      </c>
      <c r="K84" s="49">
        <f t="shared" si="1"/>
        <v>87.903913878222653</v>
      </c>
      <c r="L84" s="49"/>
    </row>
    <row r="85" spans="1:12" ht="12.95" customHeight="1" x14ac:dyDescent="0.2">
      <c r="A85" s="59">
        <v>4941</v>
      </c>
      <c r="B85" s="8" t="s">
        <v>84</v>
      </c>
      <c r="C85" s="65">
        <v>2891</v>
      </c>
      <c r="D85" s="50">
        <v>993232.22</v>
      </c>
      <c r="E85" s="61">
        <v>3.02409474092127</v>
      </c>
      <c r="F85" s="49">
        <v>451968.39999999997</v>
      </c>
      <c r="G85" s="49">
        <v>435592.47</v>
      </c>
      <c r="H85" s="61">
        <v>-3.623246669457421</v>
      </c>
      <c r="I85" s="37" t="s">
        <v>6</v>
      </c>
      <c r="J85" s="49">
        <v>100.89584833023055</v>
      </c>
      <c r="K85" s="49">
        <f t="shared" si="1"/>
        <v>150.67190245589759</v>
      </c>
      <c r="L85" s="49"/>
    </row>
    <row r="86" spans="1:12" ht="12.95" customHeight="1" x14ac:dyDescent="0.2">
      <c r="A86" s="59">
        <v>4756</v>
      </c>
      <c r="B86" s="8" t="s">
        <v>85</v>
      </c>
      <c r="C86" s="65">
        <v>849</v>
      </c>
      <c r="D86" s="50">
        <v>86917</v>
      </c>
      <c r="E86" s="34">
        <v>46.905613434924589</v>
      </c>
      <c r="F86" s="49">
        <v>6529.0999999999985</v>
      </c>
      <c r="G86" s="49">
        <v>47790.3</v>
      </c>
      <c r="H86" s="61" t="s">
        <v>105</v>
      </c>
      <c r="I86" s="37" t="s">
        <v>3</v>
      </c>
      <c r="J86" s="49">
        <v>37.356667219974156</v>
      </c>
      <c r="K86" s="49">
        <f t="shared" si="1"/>
        <v>56.290106007067138</v>
      </c>
      <c r="L86" s="49"/>
    </row>
    <row r="87" spans="1:12" ht="12.95" customHeight="1" x14ac:dyDescent="0.2">
      <c r="A87" s="59">
        <v>4506</v>
      </c>
      <c r="B87" s="8" t="s">
        <v>86</v>
      </c>
      <c r="C87" s="65">
        <v>4014</v>
      </c>
      <c r="D87" s="50">
        <v>1171699.27</v>
      </c>
      <c r="E87" s="34">
        <v>-34.013866839370948</v>
      </c>
      <c r="F87" s="49">
        <v>380836.02000000025</v>
      </c>
      <c r="G87" s="49">
        <v>161839.08000000007</v>
      </c>
      <c r="H87" s="53">
        <v>-57.504261282848205</v>
      </c>
      <c r="I87" s="37" t="s">
        <v>6</v>
      </c>
      <c r="J87" s="49">
        <v>140.98303485064767</v>
      </c>
      <c r="K87" s="49">
        <f t="shared" si="1"/>
        <v>40.318654708520199</v>
      </c>
      <c r="L87" s="49"/>
    </row>
    <row r="88" spans="1:12" ht="12.95" customHeight="1" x14ac:dyDescent="0.2">
      <c r="A88" s="59">
        <v>4946</v>
      </c>
      <c r="B88" s="8" t="s">
        <v>87</v>
      </c>
      <c r="C88" s="65">
        <v>11643</v>
      </c>
      <c r="D88" s="50">
        <v>2672836.85</v>
      </c>
      <c r="E88" s="34">
        <v>7.0522981355946532</v>
      </c>
      <c r="F88" s="49">
        <v>792900.08000000031</v>
      </c>
      <c r="G88" s="49">
        <v>713198.93999999971</v>
      </c>
      <c r="H88" s="53">
        <v>-10.051851678461245</v>
      </c>
      <c r="I88" s="37" t="s">
        <v>6</v>
      </c>
      <c r="J88" s="49">
        <v>61.151559451489106</v>
      </c>
      <c r="K88" s="49">
        <f t="shared" si="1"/>
        <v>61.255599072403996</v>
      </c>
      <c r="L88" s="49"/>
    </row>
    <row r="89" spans="1:12" ht="12.95" customHeight="1" x14ac:dyDescent="0.2">
      <c r="A89" s="59">
        <v>4951</v>
      </c>
      <c r="B89" s="8" t="s">
        <v>88</v>
      </c>
      <c r="C89" s="65">
        <v>2611</v>
      </c>
      <c r="D89" s="50">
        <v>524034.56000000006</v>
      </c>
      <c r="E89" s="34">
        <v>-4.8230879601881513</v>
      </c>
      <c r="F89" s="49">
        <v>124997</v>
      </c>
      <c r="G89" s="49">
        <v>295948.75000000006</v>
      </c>
      <c r="H89" s="61" t="s">
        <v>105</v>
      </c>
      <c r="I89" s="37" t="s">
        <v>3</v>
      </c>
      <c r="J89" s="49">
        <v>68.465121726175653</v>
      </c>
      <c r="K89" s="49">
        <f t="shared" si="1"/>
        <v>113.3468977403294</v>
      </c>
      <c r="L89" s="49"/>
    </row>
    <row r="90" spans="1:12" ht="12.95" customHeight="1" x14ac:dyDescent="0.2">
      <c r="A90" s="59">
        <v>4791</v>
      </c>
      <c r="B90" s="8" t="s">
        <v>89</v>
      </c>
      <c r="C90" s="65">
        <v>1177</v>
      </c>
      <c r="D90" s="50">
        <v>144219.97999999998</v>
      </c>
      <c r="E90" s="61" t="s">
        <v>105</v>
      </c>
      <c r="F90" s="49">
        <v>21864.399999999994</v>
      </c>
      <c r="G90" s="49">
        <v>43389.529999999984</v>
      </c>
      <c r="H90" s="33">
        <v>98.448299518852551</v>
      </c>
      <c r="I90" s="37" t="s">
        <v>3</v>
      </c>
      <c r="J90" s="49">
        <v>20.826975119263441</v>
      </c>
      <c r="K90" s="49">
        <f t="shared" si="1"/>
        <v>36.864511469838561</v>
      </c>
      <c r="L90" s="49"/>
    </row>
    <row r="91" spans="1:12" ht="12.95" customHeight="1" x14ac:dyDescent="0.2">
      <c r="A91" s="59">
        <v>4511</v>
      </c>
      <c r="B91" s="8" t="s">
        <v>90</v>
      </c>
      <c r="C91" s="65">
        <v>2473</v>
      </c>
      <c r="D91" s="50">
        <v>670543.80999999994</v>
      </c>
      <c r="E91" s="34">
        <v>-20.423977792323239</v>
      </c>
      <c r="F91" s="49">
        <v>215166.5199999999</v>
      </c>
      <c r="G91" s="49">
        <v>191769.67999999993</v>
      </c>
      <c r="H91" s="53">
        <v>-10.873829255592355</v>
      </c>
      <c r="I91" s="37" t="s">
        <v>6</v>
      </c>
      <c r="J91" s="50">
        <v>117.06426130194356</v>
      </c>
      <c r="K91" s="49">
        <f t="shared" si="1"/>
        <v>77.545361908612989</v>
      </c>
      <c r="L91" s="49"/>
    </row>
    <row r="92" spans="1:12" ht="12.95" customHeight="1" x14ac:dyDescent="0.2">
      <c r="A92" s="59"/>
      <c r="B92" s="8"/>
      <c r="C92" s="62"/>
      <c r="D92" s="62"/>
      <c r="E92" s="62"/>
      <c r="F92" s="62"/>
      <c r="G92" s="62"/>
      <c r="H92" s="62"/>
      <c r="I92" s="62"/>
      <c r="J92" s="69"/>
      <c r="K92" s="69"/>
      <c r="L92" s="63"/>
    </row>
    <row r="93" spans="1:12" ht="12.75" customHeight="1" x14ac:dyDescent="0.2">
      <c r="A93" s="60" t="s">
        <v>240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2.75" customHeight="1" x14ac:dyDescent="0.2">
      <c r="A94" s="60" t="s">
        <v>239</v>
      </c>
      <c r="F94" s="39"/>
      <c r="G94" s="40"/>
      <c r="H94" s="33"/>
      <c r="I94" s="41"/>
      <c r="J94" s="39"/>
      <c r="L94" s="38"/>
    </row>
    <row r="95" spans="1:12" ht="12.75" customHeight="1" x14ac:dyDescent="0.2">
      <c r="A95" s="60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2.75" customHeight="1" x14ac:dyDescent="0.2">
      <c r="A96" s="38" t="s">
        <v>250</v>
      </c>
      <c r="B96" s="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2.75" customHeight="1" x14ac:dyDescent="0.2">
      <c r="A97" s="38" t="s">
        <v>102</v>
      </c>
      <c r="B97" s="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3.5" customHeight="1" x14ac:dyDescent="0.2">
      <c r="A98" s="42"/>
      <c r="B98" s="8"/>
      <c r="C98" s="7"/>
      <c r="D98" s="7"/>
      <c r="E98" s="7"/>
      <c r="F98" s="39"/>
      <c r="G98" s="40"/>
      <c r="H98" s="43"/>
      <c r="I98" s="41"/>
      <c r="J98" s="39"/>
      <c r="K98" s="8"/>
    </row>
    <row r="99" spans="1:12" ht="13.5" customHeight="1" x14ac:dyDescent="0.2">
      <c r="A99" s="38" t="s">
        <v>103</v>
      </c>
      <c r="B99" s="8"/>
      <c r="C99" s="7"/>
      <c r="D99" s="7"/>
      <c r="E99" s="7"/>
      <c r="F99" s="39"/>
      <c r="G99" s="40"/>
      <c r="H99" s="43"/>
      <c r="I99" s="41"/>
      <c r="J99" s="39"/>
      <c r="K99" s="8"/>
    </row>
    <row r="100" spans="1:12" ht="13.5" customHeight="1" x14ac:dyDescent="0.2">
      <c r="A100" s="38" t="s">
        <v>104</v>
      </c>
      <c r="B100" s="8"/>
      <c r="C100" s="7"/>
      <c r="D100" s="7"/>
      <c r="E100" s="7"/>
      <c r="F100" s="39"/>
      <c r="G100" s="40"/>
      <c r="H100" s="43"/>
      <c r="I100" s="41"/>
      <c r="J100" s="39"/>
      <c r="K100" s="8"/>
    </row>
    <row r="101" spans="1:12" ht="13.5" customHeight="1" x14ac:dyDescent="0.2">
      <c r="A101" s="44" t="s">
        <v>211</v>
      </c>
      <c r="B101" s="8"/>
      <c r="C101" s="7"/>
      <c r="D101" s="7"/>
      <c r="E101" s="7"/>
      <c r="F101" s="39"/>
      <c r="G101" s="40"/>
      <c r="H101" s="43"/>
      <c r="I101" s="41"/>
      <c r="J101" s="39"/>
      <c r="K101" s="8"/>
    </row>
    <row r="102" spans="1:12" ht="13.5" customHeight="1" x14ac:dyDescent="0.2">
      <c r="A102" s="45" t="s">
        <v>212</v>
      </c>
      <c r="B102" s="8"/>
      <c r="C102" s="7"/>
      <c r="D102" s="7"/>
      <c r="E102" s="7"/>
      <c r="F102" s="39"/>
      <c r="G102" s="40"/>
      <c r="H102" s="43"/>
      <c r="I102" s="41"/>
      <c r="J102" s="39"/>
      <c r="K102" s="8"/>
    </row>
    <row r="103" spans="1:12" ht="13.5" customHeight="1" x14ac:dyDescent="0.2">
      <c r="A103" s="46" t="s">
        <v>251</v>
      </c>
      <c r="B103" s="8"/>
      <c r="C103" s="7"/>
      <c r="D103" s="7"/>
      <c r="E103" s="7"/>
      <c r="F103" s="39"/>
      <c r="G103" s="40"/>
      <c r="H103" s="43"/>
      <c r="I103" s="41"/>
      <c r="J103" s="39"/>
      <c r="K103" s="8"/>
    </row>
    <row r="104" spans="1:12" x14ac:dyDescent="0.2">
      <c r="A104" s="44" t="s">
        <v>214</v>
      </c>
      <c r="B104" s="8"/>
      <c r="C104" s="7"/>
      <c r="D104" s="7"/>
      <c r="E104" s="7"/>
      <c r="F104" s="39"/>
      <c r="G104" s="40"/>
      <c r="H104" s="43"/>
      <c r="I104" s="41"/>
      <c r="J104" s="39"/>
      <c r="K104" s="8"/>
    </row>
    <row r="105" spans="1:12" x14ac:dyDescent="0.2">
      <c r="A105" s="47" t="s">
        <v>252</v>
      </c>
      <c r="B105" s="8"/>
      <c r="C105" s="7"/>
      <c r="D105" s="7"/>
      <c r="E105" s="7"/>
      <c r="F105" s="39"/>
      <c r="G105" s="40"/>
      <c r="H105" s="43"/>
      <c r="I105" s="41"/>
      <c r="J105" s="39"/>
      <c r="K105" s="8"/>
    </row>
    <row r="107" spans="1:12" x14ac:dyDescent="0.2">
      <c r="A107" s="48" t="s">
        <v>221</v>
      </c>
    </row>
  </sheetData>
  <pageMargins left="0.70866141732283472" right="0.70866141732283472" top="1.0629921259842521" bottom="0.78740157480314965" header="0.31496062992125984" footer="0.51181102362204722"/>
  <pageSetup paperSize="9" scale="90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07"/>
  <sheetViews>
    <sheetView zoomScaleNormal="100" workbookViewId="0"/>
  </sheetViews>
  <sheetFormatPr baseColWidth="10" defaultRowHeight="14.25" x14ac:dyDescent="0.2"/>
  <cols>
    <col min="1" max="1" width="8.25" customWidth="1"/>
    <col min="2" max="2" width="19.625" customWidth="1"/>
    <col min="3" max="3" width="11.375" customWidth="1"/>
    <col min="5" max="5" width="10.625" customWidth="1"/>
    <col min="6" max="7" width="12.375" customWidth="1"/>
    <col min="8" max="8" width="10.875" customWidth="1"/>
    <col min="9" max="9" width="6.125" customWidth="1"/>
    <col min="10" max="11" width="12.125" customWidth="1"/>
  </cols>
  <sheetData>
    <row r="1" spans="1:13" ht="20.100000000000001" customHeight="1" x14ac:dyDescent="0.25">
      <c r="A1" s="1" t="s">
        <v>198</v>
      </c>
      <c r="B1" s="1"/>
      <c r="C1" s="2"/>
      <c r="D1" s="2"/>
      <c r="E1" s="2"/>
      <c r="F1" s="3"/>
      <c r="G1" s="4"/>
      <c r="H1" s="5"/>
      <c r="I1" s="6"/>
      <c r="J1" s="3"/>
      <c r="K1" s="2"/>
    </row>
    <row r="2" spans="1:13" ht="12.75" customHeight="1" x14ac:dyDescent="0.2">
      <c r="A2" s="2" t="s">
        <v>238</v>
      </c>
      <c r="B2" s="2"/>
      <c r="C2" s="2"/>
      <c r="D2" s="9"/>
      <c r="E2" s="9"/>
      <c r="F2" s="10"/>
      <c r="G2" s="4"/>
      <c r="H2" s="11"/>
      <c r="I2" s="12"/>
      <c r="J2" s="10"/>
      <c r="K2" s="9"/>
    </row>
    <row r="3" spans="1:13" ht="12.75" customHeight="1" x14ac:dyDescent="0.2">
      <c r="A3" s="13"/>
      <c r="B3" s="13"/>
      <c r="C3" s="14"/>
      <c r="D3" s="15" t="s">
        <v>100</v>
      </c>
      <c r="E3" s="16"/>
      <c r="F3" s="16"/>
      <c r="G3" s="16"/>
      <c r="H3" s="16"/>
      <c r="I3" s="17"/>
      <c r="J3" s="18" t="s">
        <v>101</v>
      </c>
      <c r="K3" s="19"/>
    </row>
    <row r="4" spans="1:13" x14ac:dyDescent="0.2">
      <c r="A4" s="20"/>
      <c r="B4" s="20"/>
      <c r="C4" s="21"/>
      <c r="D4" s="15" t="s">
        <v>164</v>
      </c>
      <c r="E4" s="22"/>
      <c r="F4" s="15" t="s">
        <v>165</v>
      </c>
      <c r="G4" s="16"/>
      <c r="H4" s="16"/>
      <c r="I4" s="22"/>
      <c r="J4" s="23" t="s">
        <v>109</v>
      </c>
      <c r="K4" s="24"/>
    </row>
    <row r="5" spans="1:13" ht="39.75" customHeight="1" x14ac:dyDescent="0.2">
      <c r="A5" s="25" t="s">
        <v>241</v>
      </c>
      <c r="B5" s="25" t="s">
        <v>0</v>
      </c>
      <c r="C5" s="26" t="s">
        <v>242</v>
      </c>
      <c r="D5" s="27" t="s">
        <v>236</v>
      </c>
      <c r="E5" s="28" t="s">
        <v>1</v>
      </c>
      <c r="F5" s="28" t="s">
        <v>232</v>
      </c>
      <c r="G5" s="28" t="s">
        <v>236</v>
      </c>
      <c r="H5" s="29" t="s">
        <v>1</v>
      </c>
      <c r="I5" s="30"/>
      <c r="J5" s="31" t="s">
        <v>237</v>
      </c>
      <c r="K5" s="28" t="s">
        <v>236</v>
      </c>
    </row>
    <row r="6" spans="1:13" ht="24.75" customHeight="1" x14ac:dyDescent="0.2">
      <c r="A6" s="58">
        <v>20</v>
      </c>
      <c r="B6" s="32" t="s">
        <v>2</v>
      </c>
      <c r="C6" s="64">
        <v>282080</v>
      </c>
      <c r="D6" s="52">
        <v>81022588.390000001</v>
      </c>
      <c r="E6" s="35">
        <v>-4.9446349000693166</v>
      </c>
      <c r="F6" s="52">
        <v>31698928.75</v>
      </c>
      <c r="G6" s="52">
        <v>28307157.300000012</v>
      </c>
      <c r="H6" s="56">
        <v>-10.69995606712731</v>
      </c>
      <c r="I6" s="36" t="s">
        <v>6</v>
      </c>
      <c r="J6" s="52">
        <v>125.19066359153422</v>
      </c>
      <c r="K6" s="52">
        <v>100.35152190867844</v>
      </c>
    </row>
    <row r="7" spans="1:13" ht="24.75" customHeight="1" x14ac:dyDescent="0.2">
      <c r="A7" s="59">
        <v>2011</v>
      </c>
      <c r="B7" s="32" t="s">
        <v>4</v>
      </c>
      <c r="C7" s="64">
        <v>58199</v>
      </c>
      <c r="D7" s="52">
        <v>23056327.020000003</v>
      </c>
      <c r="E7" s="35">
        <v>-6.8559429726488919</v>
      </c>
      <c r="F7" s="52">
        <v>10564190.520000001</v>
      </c>
      <c r="G7" s="52">
        <v>8638802.0500000007</v>
      </c>
      <c r="H7" s="57">
        <v>-18.225612898166478</v>
      </c>
      <c r="I7" s="36" t="s">
        <v>6</v>
      </c>
      <c r="J7" s="52">
        <v>194.38473637739949</v>
      </c>
      <c r="K7" s="52">
        <v>148.43557535352844</v>
      </c>
      <c r="M7" s="8"/>
    </row>
    <row r="8" spans="1:13" ht="12.95" customHeight="1" x14ac:dyDescent="0.2">
      <c r="A8" s="58">
        <v>4461</v>
      </c>
      <c r="B8" s="8" t="s">
        <v>5</v>
      </c>
      <c r="C8" s="65">
        <v>14157</v>
      </c>
      <c r="D8" s="50">
        <v>5697264.5900000008</v>
      </c>
      <c r="E8" s="34">
        <v>-4.0136592547188723</v>
      </c>
      <c r="F8" s="49">
        <v>1743111.5299999998</v>
      </c>
      <c r="G8" s="49">
        <v>1473195.3400000008</v>
      </c>
      <c r="H8" s="55">
        <v>-15.484734358908122</v>
      </c>
      <c r="I8" s="37" t="s">
        <v>6</v>
      </c>
      <c r="J8" s="49">
        <v>139.65174697416347</v>
      </c>
      <c r="K8" s="49">
        <v>104.06126580490222</v>
      </c>
      <c r="M8" s="8"/>
    </row>
    <row r="9" spans="1:13" ht="12.95" customHeight="1" x14ac:dyDescent="0.2">
      <c r="A9" s="58">
        <v>4401</v>
      </c>
      <c r="B9" s="8" t="s">
        <v>7</v>
      </c>
      <c r="C9" s="65">
        <v>14872</v>
      </c>
      <c r="D9" s="50">
        <v>10574857.710000001</v>
      </c>
      <c r="E9" s="34">
        <v>-9.2215587522732143</v>
      </c>
      <c r="F9" s="49">
        <v>5346871.82</v>
      </c>
      <c r="G9" s="49">
        <v>4353774.43</v>
      </c>
      <c r="H9" s="55">
        <v>-18.57342804226791</v>
      </c>
      <c r="I9" s="37" t="s">
        <v>6</v>
      </c>
      <c r="J9" s="49">
        <v>404.65736140398428</v>
      </c>
      <c r="K9" s="49">
        <v>292.74975995158684</v>
      </c>
      <c r="M9" s="8"/>
    </row>
    <row r="10" spans="1:13" ht="12.95" customHeight="1" x14ac:dyDescent="0.2">
      <c r="A10" s="58">
        <v>4406</v>
      </c>
      <c r="B10" s="8" t="s">
        <v>8</v>
      </c>
      <c r="C10" s="65">
        <v>683</v>
      </c>
      <c r="D10" s="51">
        <v>35624.449999999997</v>
      </c>
      <c r="E10" s="34">
        <v>-39.013484005878766</v>
      </c>
      <c r="F10" s="49">
        <v>33100.300000000003</v>
      </c>
      <c r="G10" s="49">
        <v>23720.249999999996</v>
      </c>
      <c r="H10" s="55">
        <v>-28.33826279520127</v>
      </c>
      <c r="I10" s="37" t="s">
        <v>6</v>
      </c>
      <c r="J10" s="49">
        <v>35.073701570411956</v>
      </c>
      <c r="K10" s="49">
        <v>34.729502196193259</v>
      </c>
      <c r="M10" s="8"/>
    </row>
    <row r="11" spans="1:13" ht="12.95" customHeight="1" x14ac:dyDescent="0.2">
      <c r="A11" s="58">
        <v>4411</v>
      </c>
      <c r="B11" s="8" t="s">
        <v>9</v>
      </c>
      <c r="C11" s="65">
        <v>4773</v>
      </c>
      <c r="D11" s="50">
        <v>597345.69999999995</v>
      </c>
      <c r="E11" s="34">
        <v>-9.2350902538814807</v>
      </c>
      <c r="F11" s="49">
        <v>278199.90000000002</v>
      </c>
      <c r="G11" s="49">
        <v>90273.149999999965</v>
      </c>
      <c r="H11" s="55">
        <v>-67.550976833564661</v>
      </c>
      <c r="I11" s="37" t="s">
        <v>6</v>
      </c>
      <c r="J11" s="49">
        <v>68.768269880297993</v>
      </c>
      <c r="K11" s="49">
        <v>18.913293526084217</v>
      </c>
      <c r="M11" s="8"/>
    </row>
    <row r="12" spans="1:13" ht="12.95" customHeight="1" x14ac:dyDescent="0.2">
      <c r="A12" s="58">
        <v>4416</v>
      </c>
      <c r="B12" s="8" t="s">
        <v>10</v>
      </c>
      <c r="C12" s="65">
        <v>1276</v>
      </c>
      <c r="D12" s="50">
        <v>372347.35000000003</v>
      </c>
      <c r="E12" s="34">
        <v>5.7309507945069553</v>
      </c>
      <c r="F12" s="49">
        <v>242537.5</v>
      </c>
      <c r="G12" s="49">
        <v>282325.25</v>
      </c>
      <c r="H12" s="55">
        <v>16.404782765551719</v>
      </c>
      <c r="I12" s="37" t="s">
        <v>3</v>
      </c>
      <c r="J12" s="49">
        <v>196.06402972910843</v>
      </c>
      <c r="K12" s="49">
        <v>221.2580329153605</v>
      </c>
      <c r="M12" s="8"/>
    </row>
    <row r="13" spans="1:13" ht="12.95" customHeight="1" x14ac:dyDescent="0.2">
      <c r="A13" s="58">
        <v>4421</v>
      </c>
      <c r="B13" s="8" t="s">
        <v>11</v>
      </c>
      <c r="C13" s="65">
        <v>2883</v>
      </c>
      <c r="D13" s="50">
        <v>672730.5</v>
      </c>
      <c r="E13" s="34">
        <v>5.5115978683137845</v>
      </c>
      <c r="F13" s="49">
        <v>350281.5</v>
      </c>
      <c r="G13" s="49">
        <v>219651.3</v>
      </c>
      <c r="H13" s="55">
        <v>-37.292920122815509</v>
      </c>
      <c r="I13" s="37" t="s">
        <v>6</v>
      </c>
      <c r="J13" s="49">
        <v>81.323677669056949</v>
      </c>
      <c r="K13" s="49">
        <v>76.188449531737774</v>
      </c>
      <c r="M13" s="8"/>
    </row>
    <row r="14" spans="1:13" ht="12.95" customHeight="1" x14ac:dyDescent="0.2">
      <c r="A14" s="58">
        <v>4426</v>
      </c>
      <c r="B14" s="8" t="s">
        <v>12</v>
      </c>
      <c r="C14" s="65">
        <v>997</v>
      </c>
      <c r="D14" s="50">
        <v>48587.600000000006</v>
      </c>
      <c r="E14" s="34">
        <v>-16.183911139171936</v>
      </c>
      <c r="F14" s="49">
        <v>-9392.4499999999971</v>
      </c>
      <c r="G14" s="49">
        <v>-12373.249999999993</v>
      </c>
      <c r="H14" s="33">
        <v>31.736128486177691</v>
      </c>
      <c r="I14" s="37" t="s">
        <v>6</v>
      </c>
      <c r="J14" s="49">
        <v>13.735309537538921</v>
      </c>
      <c r="K14" s="49">
        <v>-12.410481444332992</v>
      </c>
      <c r="M14" s="8"/>
    </row>
    <row r="15" spans="1:13" ht="12.95" customHeight="1" x14ac:dyDescent="0.2">
      <c r="A15" s="58">
        <v>4431</v>
      </c>
      <c r="B15" s="8" t="s">
        <v>13</v>
      </c>
      <c r="C15" s="65">
        <v>3253</v>
      </c>
      <c r="D15" s="50">
        <v>354313.25</v>
      </c>
      <c r="E15" s="34">
        <v>33.615526969095079</v>
      </c>
      <c r="F15" s="49">
        <v>-77243.639999999956</v>
      </c>
      <c r="G15" s="49">
        <v>134530.05000000002</v>
      </c>
      <c r="H15" s="33" t="s">
        <v>106</v>
      </c>
      <c r="I15" s="37" t="s">
        <v>3</v>
      </c>
      <c r="J15" s="49">
        <v>16.579296206589138</v>
      </c>
      <c r="K15" s="49">
        <v>41.355687058100223</v>
      </c>
      <c r="M15" s="8"/>
    </row>
    <row r="16" spans="1:13" ht="12.95" customHeight="1" x14ac:dyDescent="0.2">
      <c r="A16" s="59">
        <v>4436</v>
      </c>
      <c r="B16" s="8" t="s">
        <v>14</v>
      </c>
      <c r="C16" s="65">
        <v>11296</v>
      </c>
      <c r="D16" s="50">
        <v>3848055.67</v>
      </c>
      <c r="E16" s="34">
        <v>-11.620367667134822</v>
      </c>
      <c r="F16" s="49">
        <v>2250620.65</v>
      </c>
      <c r="G16" s="49">
        <v>1701365</v>
      </c>
      <c r="H16" s="53">
        <v>-24.404630340524065</v>
      </c>
      <c r="I16" s="37" t="s">
        <v>6</v>
      </c>
      <c r="J16" s="49">
        <v>174.56717033197401</v>
      </c>
      <c r="K16" s="49">
        <v>150.61658994334277</v>
      </c>
      <c r="M16" s="8"/>
    </row>
    <row r="17" spans="1:13" ht="12.95" customHeight="1" x14ac:dyDescent="0.2">
      <c r="A17" s="59">
        <v>4441</v>
      </c>
      <c r="B17" s="8" t="s">
        <v>15</v>
      </c>
      <c r="C17" s="65">
        <v>1470</v>
      </c>
      <c r="D17" s="50">
        <v>416424.74999999994</v>
      </c>
      <c r="E17" s="34">
        <v>21.242884064015566</v>
      </c>
      <c r="F17" s="49">
        <v>113682.56</v>
      </c>
      <c r="G17" s="49">
        <v>144368.04999999993</v>
      </c>
      <c r="H17" s="53">
        <v>26.992258091302602</v>
      </c>
      <c r="I17" s="37" t="s">
        <v>3</v>
      </c>
      <c r="J17" s="49">
        <v>87.554142107036412</v>
      </c>
      <c r="K17" s="49">
        <v>98.209557823129202</v>
      </c>
      <c r="M17" s="8"/>
    </row>
    <row r="18" spans="1:13" ht="12.95" customHeight="1" x14ac:dyDescent="0.2">
      <c r="A18" s="59">
        <v>4446</v>
      </c>
      <c r="B18" s="8" t="s">
        <v>16</v>
      </c>
      <c r="C18" s="65">
        <v>622</v>
      </c>
      <c r="D18" s="50">
        <v>71377.849999999991</v>
      </c>
      <c r="E18" s="34">
        <v>31.495115761743108</v>
      </c>
      <c r="F18" s="49">
        <v>45883.05</v>
      </c>
      <c r="G18" s="49">
        <v>25802.37999999999</v>
      </c>
      <c r="H18" s="53">
        <v>-43.76489793071736</v>
      </c>
      <c r="I18" s="37" t="s">
        <v>6</v>
      </c>
      <c r="J18" s="49">
        <v>85.825666552179044</v>
      </c>
      <c r="K18" s="49">
        <v>41.482926045016065</v>
      </c>
      <c r="M18" s="8"/>
    </row>
    <row r="19" spans="1:13" ht="12.95" customHeight="1" x14ac:dyDescent="0.2">
      <c r="A19" s="59">
        <v>4451</v>
      </c>
      <c r="B19" s="8" t="s">
        <v>17</v>
      </c>
      <c r="C19" s="65">
        <v>1917</v>
      </c>
      <c r="D19" s="51">
        <v>367397.60000000003</v>
      </c>
      <c r="E19" s="34">
        <v>-5.221775142739034</v>
      </c>
      <c r="F19" s="49">
        <v>246537.80000000005</v>
      </c>
      <c r="G19" s="49">
        <v>202170.10000000003</v>
      </c>
      <c r="H19" s="53">
        <v>-17.996307259982043</v>
      </c>
      <c r="I19" s="37" t="s">
        <v>6</v>
      </c>
      <c r="J19" s="49">
        <v>118.35475314672154</v>
      </c>
      <c r="K19" s="49">
        <v>105.46171100678144</v>
      </c>
      <c r="M19" s="8"/>
    </row>
    <row r="20" spans="1:13" ht="24.75" customHeight="1" x14ac:dyDescent="0.2">
      <c r="A20" s="58">
        <v>2012</v>
      </c>
      <c r="B20" s="32" t="s">
        <v>18</v>
      </c>
      <c r="C20" s="64">
        <v>69513</v>
      </c>
      <c r="D20" s="52">
        <v>21202474.219999999</v>
      </c>
      <c r="E20" s="35">
        <v>-0.69472978953241071</v>
      </c>
      <c r="F20" s="52">
        <v>7313834.0999999996</v>
      </c>
      <c r="G20" s="52">
        <v>7639176.2200000025</v>
      </c>
      <c r="H20" s="56">
        <v>4.4483114540430027</v>
      </c>
      <c r="I20" s="36" t="s">
        <v>3</v>
      </c>
      <c r="J20" s="52">
        <v>123.21403162135148</v>
      </c>
      <c r="K20" s="52">
        <v>109.89564858371818</v>
      </c>
    </row>
    <row r="21" spans="1:13" ht="12.95" customHeight="1" x14ac:dyDescent="0.2">
      <c r="A21" s="58">
        <v>4536</v>
      </c>
      <c r="B21" s="8" t="s">
        <v>19</v>
      </c>
      <c r="C21" s="65">
        <v>1814</v>
      </c>
      <c r="D21" s="51">
        <v>366399.79999999993</v>
      </c>
      <c r="E21" s="34">
        <v>-40.596523422605827</v>
      </c>
      <c r="F21" s="49">
        <v>227897.43000000011</v>
      </c>
      <c r="G21" s="49">
        <v>187151.60999999993</v>
      </c>
      <c r="H21" s="55">
        <v>-17.879016889308563</v>
      </c>
      <c r="I21" s="37" t="s">
        <v>6</v>
      </c>
      <c r="J21" s="49">
        <v>154.94383333232548</v>
      </c>
      <c r="K21" s="49">
        <v>103.1706780595369</v>
      </c>
      <c r="M21" s="8"/>
    </row>
    <row r="22" spans="1:13" ht="12.95" customHeight="1" x14ac:dyDescent="0.2">
      <c r="A22" s="58">
        <v>4801</v>
      </c>
      <c r="B22" s="8" t="s">
        <v>20</v>
      </c>
      <c r="C22" s="65">
        <v>907</v>
      </c>
      <c r="D22" s="50">
        <v>88635.65</v>
      </c>
      <c r="E22" s="34">
        <v>-61.629206697729032</v>
      </c>
      <c r="F22" s="49">
        <v>73415.350000000006</v>
      </c>
      <c r="G22" s="49">
        <v>9176.2999999999884</v>
      </c>
      <c r="H22" s="55">
        <v>-87.500842807396566</v>
      </c>
      <c r="I22" s="37" t="s">
        <v>6</v>
      </c>
      <c r="J22" s="49">
        <v>80.208069282078071</v>
      </c>
      <c r="K22" s="49">
        <v>10.117199558985654</v>
      </c>
      <c r="M22" s="8"/>
    </row>
    <row r="23" spans="1:13" ht="12.95" customHeight="1" x14ac:dyDescent="0.2">
      <c r="A23" s="58">
        <v>4545</v>
      </c>
      <c r="B23" s="8" t="s">
        <v>22</v>
      </c>
      <c r="C23" s="65">
        <v>4091</v>
      </c>
      <c r="D23" s="50">
        <v>1648347.7699999998</v>
      </c>
      <c r="E23" s="34">
        <v>-1.5338470951519811</v>
      </c>
      <c r="F23" s="49">
        <v>475661.80000000005</v>
      </c>
      <c r="G23" s="49">
        <v>343993.75999999978</v>
      </c>
      <c r="H23" s="55">
        <v>-27.681020422493514</v>
      </c>
      <c r="I23" s="37" t="s">
        <v>6</v>
      </c>
      <c r="J23" s="49">
        <v>126.86558552166221</v>
      </c>
      <c r="K23" s="49">
        <v>84.085494989000196</v>
      </c>
      <c r="M23" s="8"/>
    </row>
    <row r="24" spans="1:13" ht="12.95" customHeight="1" x14ac:dyDescent="0.2">
      <c r="A24" s="58">
        <v>4806</v>
      </c>
      <c r="B24" s="8" t="s">
        <v>23</v>
      </c>
      <c r="C24" s="65">
        <v>1862</v>
      </c>
      <c r="D24" s="50">
        <v>174686</v>
      </c>
      <c r="E24" s="34">
        <v>-39.879625716374292</v>
      </c>
      <c r="F24" s="49">
        <v>-52471.25</v>
      </c>
      <c r="G24" s="49">
        <v>55826.569999999992</v>
      </c>
      <c r="H24" s="33" t="s">
        <v>106</v>
      </c>
      <c r="I24" s="37" t="s">
        <v>3</v>
      </c>
      <c r="J24" s="49">
        <v>34.5277940196533</v>
      </c>
      <c r="K24" s="49">
        <v>29.982046186895808</v>
      </c>
      <c r="M24" s="8"/>
    </row>
    <row r="25" spans="1:13" ht="12.95" customHeight="1" x14ac:dyDescent="0.2">
      <c r="A25" s="58">
        <v>4561</v>
      </c>
      <c r="B25" s="8" t="s">
        <v>24</v>
      </c>
      <c r="C25" s="65">
        <v>2864</v>
      </c>
      <c r="D25" s="50">
        <v>782276.9</v>
      </c>
      <c r="E25" s="34">
        <v>16.005794974204161</v>
      </c>
      <c r="F25" s="49">
        <v>378957.49999999994</v>
      </c>
      <c r="G25" s="49">
        <v>373831.94999999995</v>
      </c>
      <c r="H25" s="55">
        <v>-1.3525395327972105</v>
      </c>
      <c r="I25" s="37" t="s">
        <v>6</v>
      </c>
      <c r="J25" s="49">
        <v>124.30193939511994</v>
      </c>
      <c r="K25" s="49">
        <v>130.52791550279329</v>
      </c>
      <c r="M25" s="8"/>
    </row>
    <row r="26" spans="1:13" ht="12.95" customHeight="1" x14ac:dyDescent="0.2">
      <c r="A26" s="58">
        <v>4566</v>
      </c>
      <c r="B26" s="8" t="s">
        <v>25</v>
      </c>
      <c r="C26" s="65">
        <v>25810</v>
      </c>
      <c r="D26" s="50">
        <v>12958896.520000001</v>
      </c>
      <c r="E26" s="34">
        <v>5.7348683556557294</v>
      </c>
      <c r="F26" s="49">
        <v>4828091.3099999987</v>
      </c>
      <c r="G26" s="49">
        <v>5057595.0600000015</v>
      </c>
      <c r="H26" s="55">
        <v>4.7535088974943775</v>
      </c>
      <c r="I26" s="37" t="s">
        <v>3</v>
      </c>
      <c r="J26" s="49">
        <v>209.05260702349688</v>
      </c>
      <c r="K26" s="49">
        <v>195.95486478109265</v>
      </c>
      <c r="M26" s="8"/>
    </row>
    <row r="27" spans="1:13" ht="12.95" customHeight="1" x14ac:dyDescent="0.2">
      <c r="A27" s="58">
        <v>4571</v>
      </c>
      <c r="B27" s="8" t="s">
        <v>26</v>
      </c>
      <c r="C27" s="65">
        <v>4472</v>
      </c>
      <c r="D27" s="50">
        <v>541144.03</v>
      </c>
      <c r="E27" s="34">
        <v>-25.292191653631363</v>
      </c>
      <c r="F27" s="49">
        <v>267652.53000000003</v>
      </c>
      <c r="G27" s="49">
        <v>160815.21000000002</v>
      </c>
      <c r="H27" s="33">
        <v>-39.916424477661387</v>
      </c>
      <c r="I27" s="37" t="s">
        <v>6</v>
      </c>
      <c r="J27" s="49">
        <v>45.141090788816825</v>
      </c>
      <c r="K27" s="49">
        <v>35.96046735241503</v>
      </c>
      <c r="M27" s="8"/>
    </row>
    <row r="28" spans="1:13" ht="12.95" customHeight="1" x14ac:dyDescent="0.2">
      <c r="A28" s="58">
        <v>4811</v>
      </c>
      <c r="B28" s="8" t="s">
        <v>27</v>
      </c>
      <c r="C28" s="65">
        <v>1114</v>
      </c>
      <c r="D28" s="50">
        <v>66113.75</v>
      </c>
      <c r="E28" s="34">
        <v>-56.506415285243115</v>
      </c>
      <c r="F28" s="49">
        <v>93478.399999999994</v>
      </c>
      <c r="G28" s="49">
        <v>21745.949999999997</v>
      </c>
      <c r="H28" s="53">
        <v>-76.736925321785563</v>
      </c>
      <c r="I28" s="37" t="s">
        <v>6</v>
      </c>
      <c r="J28" s="49">
        <v>31.824052811952793</v>
      </c>
      <c r="K28" s="49">
        <v>19.520601436265707</v>
      </c>
      <c r="M28" s="8"/>
    </row>
    <row r="29" spans="1:13" ht="12.95" customHeight="1" x14ac:dyDescent="0.2">
      <c r="A29" s="58">
        <v>4816</v>
      </c>
      <c r="B29" s="8" t="s">
        <v>28</v>
      </c>
      <c r="C29" s="65">
        <v>1544</v>
      </c>
      <c r="D29" s="50">
        <v>35393</v>
      </c>
      <c r="E29" s="34">
        <v>-43.281575814839577</v>
      </c>
      <c r="F29" s="49">
        <v>-32627.809999999998</v>
      </c>
      <c r="G29" s="49">
        <v>-19476</v>
      </c>
      <c r="H29" s="33">
        <v>-40.308589513056496</v>
      </c>
      <c r="I29" s="37" t="s">
        <v>3</v>
      </c>
      <c r="J29" s="49">
        <v>1.878764743767944</v>
      </c>
      <c r="K29" s="49">
        <v>-12.6139896373057</v>
      </c>
      <c r="M29" s="8"/>
    </row>
    <row r="30" spans="1:13" ht="12.95" customHeight="1" x14ac:dyDescent="0.2">
      <c r="A30" s="58">
        <v>4590</v>
      </c>
      <c r="B30" s="8" t="s">
        <v>29</v>
      </c>
      <c r="C30" s="65">
        <v>825</v>
      </c>
      <c r="D30" s="51">
        <v>197829.65</v>
      </c>
      <c r="E30" s="34">
        <v>-15.497408811855076</v>
      </c>
      <c r="F30" s="49">
        <v>139437.54999999999</v>
      </c>
      <c r="G30" s="49">
        <v>84987.949999999983</v>
      </c>
      <c r="H30" s="55">
        <v>-39.049452604409652</v>
      </c>
      <c r="I30" s="37" t="s">
        <v>6</v>
      </c>
      <c r="J30" s="49">
        <v>139.00685553856087</v>
      </c>
      <c r="K30" s="49">
        <v>103.01569696969695</v>
      </c>
      <c r="M30" s="8"/>
    </row>
    <row r="31" spans="1:13" ht="12.95" customHeight="1" x14ac:dyDescent="0.2">
      <c r="A31" s="58">
        <v>4821</v>
      </c>
      <c r="B31" s="8" t="s">
        <v>30</v>
      </c>
      <c r="C31" s="65">
        <v>1763</v>
      </c>
      <c r="D31" s="51">
        <v>275201.2</v>
      </c>
      <c r="E31" s="34">
        <v>29.888527150288823</v>
      </c>
      <c r="F31" s="49">
        <v>59267.78</v>
      </c>
      <c r="G31" s="49">
        <v>162638.5</v>
      </c>
      <c r="H31" s="61" t="s">
        <v>105</v>
      </c>
      <c r="I31" s="37" t="s">
        <v>3</v>
      </c>
      <c r="J31" s="49">
        <v>34.607123086564556</v>
      </c>
      <c r="K31" s="49">
        <v>92.250992626205331</v>
      </c>
      <c r="M31" s="8"/>
    </row>
    <row r="32" spans="1:13" ht="12.95" customHeight="1" x14ac:dyDescent="0.2">
      <c r="A32" s="59">
        <v>4826</v>
      </c>
      <c r="B32" s="8" t="s">
        <v>31</v>
      </c>
      <c r="C32" s="65">
        <v>677</v>
      </c>
      <c r="D32" s="50">
        <v>30588</v>
      </c>
      <c r="E32" s="34">
        <v>3.5550936254777712</v>
      </c>
      <c r="F32" s="49">
        <v>12531.900000000001</v>
      </c>
      <c r="G32" s="49">
        <v>30588</v>
      </c>
      <c r="H32" s="61" t="s">
        <v>105</v>
      </c>
      <c r="I32" s="37" t="s">
        <v>3</v>
      </c>
      <c r="J32" s="49">
        <v>23.193415606811616</v>
      </c>
      <c r="K32" s="49">
        <v>45.181683899556866</v>
      </c>
      <c r="M32" s="8"/>
    </row>
    <row r="33" spans="1:13" ht="12.95" customHeight="1" x14ac:dyDescent="0.2">
      <c r="A33" s="59">
        <v>4591</v>
      </c>
      <c r="B33" s="8" t="s">
        <v>32</v>
      </c>
      <c r="C33" s="65">
        <v>3019</v>
      </c>
      <c r="D33" s="50">
        <v>710019.25</v>
      </c>
      <c r="E33" s="34">
        <v>-3.7623730785492628</v>
      </c>
      <c r="F33" s="49">
        <v>6220.1799999999348</v>
      </c>
      <c r="G33" s="49">
        <v>251822.38</v>
      </c>
      <c r="H33" s="61" t="s">
        <v>105</v>
      </c>
      <c r="I33" s="37" t="s">
        <v>3</v>
      </c>
      <c r="J33" s="49">
        <v>64.647980304182369</v>
      </c>
      <c r="K33" s="49">
        <v>83.412514077509115</v>
      </c>
      <c r="M33" s="8"/>
    </row>
    <row r="34" spans="1:13" ht="12.95" customHeight="1" x14ac:dyDescent="0.2">
      <c r="A34" s="59">
        <v>4831</v>
      </c>
      <c r="B34" s="8" t="s">
        <v>33</v>
      </c>
      <c r="C34" s="65">
        <v>2994</v>
      </c>
      <c r="D34" s="50">
        <v>576703</v>
      </c>
      <c r="E34" s="34">
        <v>-9.9908553869287591</v>
      </c>
      <c r="F34" s="49">
        <v>282307.34999999998</v>
      </c>
      <c r="G34" s="49">
        <v>187842</v>
      </c>
      <c r="H34" s="53">
        <v>-33.461881173125668</v>
      </c>
      <c r="I34" s="37" t="s">
        <v>6</v>
      </c>
      <c r="J34" s="49">
        <v>105.41387725616656</v>
      </c>
      <c r="K34" s="49">
        <v>62.739478957915829</v>
      </c>
      <c r="M34" s="8"/>
    </row>
    <row r="35" spans="1:13" ht="12.95" customHeight="1" x14ac:dyDescent="0.2">
      <c r="A35" s="59">
        <v>4601</v>
      </c>
      <c r="B35" s="8" t="s">
        <v>34</v>
      </c>
      <c r="C35" s="65">
        <v>1080</v>
      </c>
      <c r="D35" s="51">
        <v>108328.75</v>
      </c>
      <c r="E35" s="34">
        <v>18.212109869892082</v>
      </c>
      <c r="F35" s="49">
        <v>-66621.350000000006</v>
      </c>
      <c r="G35" s="49">
        <v>-5336.9499999999971</v>
      </c>
      <c r="H35" s="53">
        <v>-91.989129610852984</v>
      </c>
      <c r="I35" s="37" t="s">
        <v>3</v>
      </c>
      <c r="J35" s="49">
        <v>-33.317526958250518</v>
      </c>
      <c r="K35" s="49">
        <v>-4.9416203703703676</v>
      </c>
      <c r="M35" s="8"/>
    </row>
    <row r="36" spans="1:13" ht="12.95" customHeight="1" x14ac:dyDescent="0.2">
      <c r="A36" s="59">
        <v>4841</v>
      </c>
      <c r="B36" s="8" t="s">
        <v>35</v>
      </c>
      <c r="C36" s="65">
        <v>2094</v>
      </c>
      <c r="D36" s="51">
        <v>568193.24000000011</v>
      </c>
      <c r="E36" s="34">
        <v>19.539085296317754</v>
      </c>
      <c r="F36" s="49">
        <v>119072.79999999993</v>
      </c>
      <c r="G36" s="49">
        <v>222249.89000000013</v>
      </c>
      <c r="H36" s="33">
        <v>86.650427301617384</v>
      </c>
      <c r="I36" s="37" t="s">
        <v>3</v>
      </c>
      <c r="J36" s="49">
        <v>61.000136207508582</v>
      </c>
      <c r="K36" s="49">
        <v>106.13652817574027</v>
      </c>
      <c r="M36" s="8"/>
    </row>
    <row r="37" spans="1:13" ht="12.95" customHeight="1" x14ac:dyDescent="0.2">
      <c r="A37" s="59">
        <v>4546</v>
      </c>
      <c r="B37" s="8" t="s">
        <v>36</v>
      </c>
      <c r="C37" s="65">
        <v>1808</v>
      </c>
      <c r="D37" s="50">
        <v>341030.35000000003</v>
      </c>
      <c r="E37" s="34">
        <v>12.029545705103775</v>
      </c>
      <c r="F37" s="49">
        <v>3439.3500000000349</v>
      </c>
      <c r="G37" s="49">
        <v>13043.23000000004</v>
      </c>
      <c r="H37" s="61" t="s">
        <v>105</v>
      </c>
      <c r="I37" s="37" t="s">
        <v>3</v>
      </c>
      <c r="J37" s="49">
        <v>84.586741122906048</v>
      </c>
      <c r="K37" s="49">
        <v>7.2141758849557744</v>
      </c>
      <c r="M37" s="8"/>
    </row>
    <row r="38" spans="1:13" ht="12.95" customHeight="1" x14ac:dyDescent="0.2">
      <c r="A38" s="59">
        <v>4864</v>
      </c>
      <c r="B38" s="8" t="s">
        <v>37</v>
      </c>
      <c r="C38" s="65">
        <v>3828</v>
      </c>
      <c r="D38" s="50">
        <v>1211730.03</v>
      </c>
      <c r="E38" s="34">
        <v>-9.0936867433926825</v>
      </c>
      <c r="F38" s="49">
        <v>196325.24000000022</v>
      </c>
      <c r="G38" s="49">
        <v>365693.07999999996</v>
      </c>
      <c r="H38" s="53">
        <v>86.269009527251583</v>
      </c>
      <c r="I38" s="37" t="s">
        <v>3</v>
      </c>
      <c r="J38" s="49">
        <v>94.281649872458075</v>
      </c>
      <c r="K38" s="49">
        <v>95.531107628004165</v>
      </c>
      <c r="M38" s="8"/>
    </row>
    <row r="39" spans="1:13" ht="12.95" customHeight="1" x14ac:dyDescent="0.2">
      <c r="A39" s="59">
        <v>4606</v>
      </c>
      <c r="B39" s="8" t="s">
        <v>38</v>
      </c>
      <c r="C39" s="65">
        <v>1217</v>
      </c>
      <c r="D39" s="50">
        <v>34399.18</v>
      </c>
      <c r="E39" s="34">
        <v>-60.124558084950166</v>
      </c>
      <c r="F39" s="49">
        <v>77159.33</v>
      </c>
      <c r="G39" s="49">
        <v>26365.53</v>
      </c>
      <c r="H39" s="53">
        <v>-65.829757723401698</v>
      </c>
      <c r="I39" s="37" t="s">
        <v>6</v>
      </c>
      <c r="J39" s="49">
        <v>59.243308609561971</v>
      </c>
      <c r="K39" s="49">
        <v>21.664363188167624</v>
      </c>
      <c r="M39" s="8"/>
    </row>
    <row r="40" spans="1:13" ht="12.95" customHeight="1" x14ac:dyDescent="0.2">
      <c r="A40" s="59">
        <v>4611</v>
      </c>
      <c r="B40" s="8" t="s">
        <v>39</v>
      </c>
      <c r="C40" s="65">
        <v>1512</v>
      </c>
      <c r="D40" s="50">
        <v>72731.149999999994</v>
      </c>
      <c r="E40" s="34">
        <v>60.211004667699029</v>
      </c>
      <c r="F40" s="49">
        <v>17154.87</v>
      </c>
      <c r="G40" s="49">
        <v>-19771.800000000003</v>
      </c>
      <c r="H40" s="33" t="s">
        <v>106</v>
      </c>
      <c r="I40" s="37" t="s">
        <v>6</v>
      </c>
      <c r="J40" s="49">
        <v>-3.6189411213696054</v>
      </c>
      <c r="K40" s="49">
        <v>-13.076587301587303</v>
      </c>
      <c r="M40" s="8"/>
    </row>
    <row r="41" spans="1:13" ht="12.95" customHeight="1" x14ac:dyDescent="0.2">
      <c r="A41" s="59">
        <v>4616</v>
      </c>
      <c r="B41" s="8" t="s">
        <v>40</v>
      </c>
      <c r="C41" s="65">
        <v>1090</v>
      </c>
      <c r="D41" s="50">
        <v>56421.05</v>
      </c>
      <c r="E41" s="61" t="s">
        <v>105</v>
      </c>
      <c r="F41" s="49">
        <v>14856.4</v>
      </c>
      <c r="G41" s="49">
        <v>13799.5</v>
      </c>
      <c r="H41" s="53">
        <v>-7.1141057052852616</v>
      </c>
      <c r="I41" s="37" t="s">
        <v>6</v>
      </c>
      <c r="J41" s="49">
        <v>7.494665280993452</v>
      </c>
      <c r="K41" s="49">
        <v>12.660091743119265</v>
      </c>
      <c r="M41" s="8"/>
    </row>
    <row r="42" spans="1:13" ht="12.95" customHeight="1" x14ac:dyDescent="0.2">
      <c r="A42" s="59">
        <v>4871</v>
      </c>
      <c r="B42" s="8" t="s">
        <v>41</v>
      </c>
      <c r="C42" s="65">
        <v>1765</v>
      </c>
      <c r="D42" s="50">
        <v>281504</v>
      </c>
      <c r="E42" s="34">
        <v>-10.037050786063679</v>
      </c>
      <c r="F42" s="49">
        <v>174648.84000000003</v>
      </c>
      <c r="G42" s="49">
        <v>116716.04999999999</v>
      </c>
      <c r="H42" s="53">
        <v>-33.171013331666003</v>
      </c>
      <c r="I42" s="37" t="s">
        <v>6</v>
      </c>
      <c r="J42" s="49">
        <v>100.2069787312937</v>
      </c>
      <c r="K42" s="49">
        <v>66.128073654390931</v>
      </c>
      <c r="M42" s="8"/>
    </row>
    <row r="43" spans="1:13" ht="12.95" customHeight="1" x14ac:dyDescent="0.2">
      <c r="A43" s="59">
        <v>4621</v>
      </c>
      <c r="B43" s="8" t="s">
        <v>158</v>
      </c>
      <c r="C43" s="65">
        <v>1363</v>
      </c>
      <c r="D43" s="50">
        <v>75901.949999999983</v>
      </c>
      <c r="E43" s="34">
        <v>-47.869833425388691</v>
      </c>
      <c r="F43" s="49">
        <v>17978.600000000006</v>
      </c>
      <c r="G43" s="49">
        <v>-2121.5500000000175</v>
      </c>
      <c r="H43" s="33" t="s">
        <v>106</v>
      </c>
      <c r="I43" s="37" t="s">
        <v>6</v>
      </c>
      <c r="J43" s="49">
        <v>31.965490246321515</v>
      </c>
      <c r="K43" s="49">
        <v>-1.5565297138664838</v>
      </c>
      <c r="M43" s="8"/>
    </row>
    <row r="44" spans="1:13" ht="24.75" customHeight="1" x14ac:dyDescent="0.2">
      <c r="A44" s="58">
        <v>2013</v>
      </c>
      <c r="B44" s="32" t="s">
        <v>43</v>
      </c>
      <c r="C44" s="64">
        <v>49687</v>
      </c>
      <c r="D44" s="52">
        <v>14053357.210000001</v>
      </c>
      <c r="E44" s="35">
        <v>-6.16631042864873</v>
      </c>
      <c r="F44" s="52">
        <v>5940266.2899999991</v>
      </c>
      <c r="G44" s="52">
        <v>4768537.3400000026</v>
      </c>
      <c r="H44" s="56">
        <v>-19.725192319619005</v>
      </c>
      <c r="I44" s="36" t="s">
        <v>6</v>
      </c>
      <c r="J44" s="52">
        <v>141.84943059412188</v>
      </c>
      <c r="K44" s="52">
        <v>95.971528568840995</v>
      </c>
    </row>
    <row r="45" spans="1:13" ht="12.95" customHeight="1" x14ac:dyDescent="0.2">
      <c r="A45" s="58">
        <v>4641</v>
      </c>
      <c r="B45" s="8" t="s">
        <v>44</v>
      </c>
      <c r="C45" s="65">
        <v>2336</v>
      </c>
      <c r="D45" s="50">
        <v>320536.84999999998</v>
      </c>
      <c r="E45" s="34">
        <v>-2.3061480009045896</v>
      </c>
      <c r="F45" s="49">
        <v>58531.999999999942</v>
      </c>
      <c r="G45" s="49">
        <v>172526.55</v>
      </c>
      <c r="H45" s="61" t="s">
        <v>105</v>
      </c>
      <c r="I45" s="37" t="s">
        <v>3</v>
      </c>
      <c r="J45" s="49">
        <v>113.73893667283747</v>
      </c>
      <c r="K45" s="49">
        <v>73.855543664383561</v>
      </c>
      <c r="M45" s="8"/>
    </row>
    <row r="46" spans="1:13" ht="12.95" customHeight="1" x14ac:dyDescent="0.2">
      <c r="A46" s="58">
        <v>4643</v>
      </c>
      <c r="B46" s="8" t="s">
        <v>159</v>
      </c>
      <c r="C46" s="65">
        <v>2392</v>
      </c>
      <c r="D46" s="50">
        <v>85901.8</v>
      </c>
      <c r="E46" s="34">
        <v>-74.57959556658497</v>
      </c>
      <c r="F46" s="49">
        <v>91088.22000000003</v>
      </c>
      <c r="G46" s="49">
        <v>-182320.43</v>
      </c>
      <c r="H46" s="33" t="s">
        <v>106</v>
      </c>
      <c r="I46" s="37" t="s">
        <v>6</v>
      </c>
      <c r="J46" s="49">
        <v>33.739876074867276</v>
      </c>
      <c r="K46" s="49">
        <v>-76.220915551839468</v>
      </c>
      <c r="M46" s="8"/>
    </row>
    <row r="47" spans="1:13" ht="12.95" customHeight="1" x14ac:dyDescent="0.2">
      <c r="A47" s="58">
        <v>4646</v>
      </c>
      <c r="B47" s="8" t="s">
        <v>46</v>
      </c>
      <c r="C47" s="65">
        <v>3638</v>
      </c>
      <c r="D47" s="50">
        <v>541204.75</v>
      </c>
      <c r="E47" s="34">
        <v>-26.696948380923562</v>
      </c>
      <c r="F47" s="49">
        <v>216037.24999999988</v>
      </c>
      <c r="G47" s="49">
        <v>179235.36</v>
      </c>
      <c r="H47" s="55">
        <v>-17.034974292627737</v>
      </c>
      <c r="I47" s="37" t="s">
        <v>6</v>
      </c>
      <c r="J47" s="49">
        <v>92.389678515450896</v>
      </c>
      <c r="K47" s="49">
        <v>49.267553600879602</v>
      </c>
      <c r="M47" s="8"/>
    </row>
    <row r="48" spans="1:13" ht="12.95" customHeight="1" x14ac:dyDescent="0.2">
      <c r="A48" s="59">
        <v>4651</v>
      </c>
      <c r="B48" s="8" t="s">
        <v>47</v>
      </c>
      <c r="C48" s="65">
        <v>334</v>
      </c>
      <c r="D48" s="50">
        <v>33831.56</v>
      </c>
      <c r="E48" s="34">
        <v>-34.839988798310657</v>
      </c>
      <c r="F48" s="49">
        <v>-97284.580000000016</v>
      </c>
      <c r="G48" s="49">
        <v>-51953.070000000007</v>
      </c>
      <c r="H48" s="33">
        <v>-46.59680907292811</v>
      </c>
      <c r="I48" s="37" t="s">
        <v>3</v>
      </c>
      <c r="J48" s="49">
        <v>75.887109281097352</v>
      </c>
      <c r="K48" s="49">
        <v>-155.54811377245511</v>
      </c>
      <c r="M48" s="8"/>
    </row>
    <row r="49" spans="1:13" ht="12.95" customHeight="1" x14ac:dyDescent="0.2">
      <c r="A49" s="59">
        <v>4656</v>
      </c>
      <c r="B49" s="8" t="s">
        <v>48</v>
      </c>
      <c r="C49" s="65">
        <v>1663</v>
      </c>
      <c r="D49" s="51">
        <v>109620.97</v>
      </c>
      <c r="E49" s="34">
        <v>-55.247074826988118</v>
      </c>
      <c r="F49" s="49">
        <v>93045.500000000029</v>
      </c>
      <c r="G49" s="49">
        <v>-53250.180000000022</v>
      </c>
      <c r="H49" s="33" t="s">
        <v>106</v>
      </c>
      <c r="I49" s="37" t="s">
        <v>6</v>
      </c>
      <c r="J49" s="49">
        <v>35.579978773625442</v>
      </c>
      <c r="K49" s="49">
        <v>-32.020553217077584</v>
      </c>
      <c r="M49" s="8"/>
    </row>
    <row r="50" spans="1:13" ht="12.95" customHeight="1" x14ac:dyDescent="0.2">
      <c r="A50" s="59">
        <v>4666</v>
      </c>
      <c r="B50" s="8" t="s">
        <v>49</v>
      </c>
      <c r="C50" s="65">
        <v>2592</v>
      </c>
      <c r="D50" s="51">
        <v>651038.85</v>
      </c>
      <c r="E50" s="34">
        <v>3.8091143077272451</v>
      </c>
      <c r="F50" s="49">
        <v>257424.97999999998</v>
      </c>
      <c r="G50" s="49">
        <v>87486.980000000098</v>
      </c>
      <c r="H50" s="53">
        <v>-66.014572478552736</v>
      </c>
      <c r="I50" s="37" t="s">
        <v>6</v>
      </c>
      <c r="J50" s="49">
        <v>70.168223413648974</v>
      </c>
      <c r="K50" s="49">
        <v>33.752692901234603</v>
      </c>
      <c r="M50" s="8"/>
    </row>
    <row r="51" spans="1:13" ht="12.95" customHeight="1" x14ac:dyDescent="0.2">
      <c r="A51" s="59">
        <v>4671</v>
      </c>
      <c r="B51" s="8" t="s">
        <v>50</v>
      </c>
      <c r="C51" s="65">
        <v>22375</v>
      </c>
      <c r="D51" s="50">
        <v>10765149.230000002</v>
      </c>
      <c r="E51" s="34">
        <v>-8.3770869933462402E-2</v>
      </c>
      <c r="F51" s="49">
        <v>5358766.6199999982</v>
      </c>
      <c r="G51" s="49">
        <v>4488770.2600000026</v>
      </c>
      <c r="H51" s="53">
        <v>-16.235011182479823</v>
      </c>
      <c r="I51" s="37" t="s">
        <v>6</v>
      </c>
      <c r="J51" s="49">
        <v>253.87418466961975</v>
      </c>
      <c r="K51" s="49">
        <v>200.61543061452525</v>
      </c>
      <c r="M51" s="8"/>
    </row>
    <row r="52" spans="1:13" ht="12.95" customHeight="1" x14ac:dyDescent="0.2">
      <c r="A52" s="59">
        <v>4681</v>
      </c>
      <c r="B52" s="8" t="s">
        <v>51</v>
      </c>
      <c r="C52" s="65">
        <v>1338</v>
      </c>
      <c r="D52" s="50">
        <v>63886.3</v>
      </c>
      <c r="E52" s="34">
        <v>-29.789951106182777</v>
      </c>
      <c r="F52" s="49">
        <v>-87359.550000000017</v>
      </c>
      <c r="G52" s="49">
        <v>-88700.89</v>
      </c>
      <c r="H52" s="33">
        <v>1.5354245757904907</v>
      </c>
      <c r="I52" s="37" t="s">
        <v>6</v>
      </c>
      <c r="J52" s="49">
        <v>73.84621955401245</v>
      </c>
      <c r="K52" s="49">
        <v>-66.293639760837067</v>
      </c>
      <c r="M52" s="8"/>
    </row>
    <row r="53" spans="1:13" ht="12.95" customHeight="1" x14ac:dyDescent="0.2">
      <c r="A53" s="59">
        <v>4683</v>
      </c>
      <c r="B53" s="8" t="s">
        <v>52</v>
      </c>
      <c r="C53" s="65">
        <v>1723</v>
      </c>
      <c r="D53" s="50">
        <v>191113.37</v>
      </c>
      <c r="E53" s="34">
        <v>35.725059158066365</v>
      </c>
      <c r="F53" s="49">
        <v>-118271.5</v>
      </c>
      <c r="G53" s="49">
        <v>-82530.179999999993</v>
      </c>
      <c r="H53" s="33">
        <v>-30.219723263846326</v>
      </c>
      <c r="I53" s="37" t="s">
        <v>3</v>
      </c>
      <c r="J53" s="49">
        <v>-9.5182491799691089</v>
      </c>
      <c r="K53" s="49">
        <v>-47.899117817759716</v>
      </c>
      <c r="M53" s="8"/>
    </row>
    <row r="54" spans="1:13" ht="12.95" customHeight="1" x14ac:dyDescent="0.2">
      <c r="A54" s="59">
        <v>4691</v>
      </c>
      <c r="B54" s="8" t="s">
        <v>53</v>
      </c>
      <c r="C54" s="65">
        <v>3492</v>
      </c>
      <c r="D54" s="50">
        <v>404087.05</v>
      </c>
      <c r="E54" s="34">
        <v>-26.664780082931543</v>
      </c>
      <c r="F54" s="49">
        <v>142137.9800000001</v>
      </c>
      <c r="G54" s="49">
        <v>81177.879999999946</v>
      </c>
      <c r="H54" s="53">
        <v>-42.887974065763501</v>
      </c>
      <c r="I54" s="37" t="s">
        <v>6</v>
      </c>
      <c r="J54" s="49">
        <v>31.10595216271679</v>
      </c>
      <c r="K54" s="49">
        <v>23.246815578465046</v>
      </c>
      <c r="M54" s="8"/>
    </row>
    <row r="55" spans="1:13" ht="12.95" customHeight="1" x14ac:dyDescent="0.2">
      <c r="A55" s="59">
        <v>4846</v>
      </c>
      <c r="B55" s="8" t="s">
        <v>54</v>
      </c>
      <c r="C55" s="65">
        <v>416</v>
      </c>
      <c r="D55" s="50">
        <v>0</v>
      </c>
      <c r="E55" s="34">
        <v>-100</v>
      </c>
      <c r="F55" s="49">
        <v>2794.8999999999996</v>
      </c>
      <c r="G55" s="49">
        <v>-4878.1499999999996</v>
      </c>
      <c r="H55" s="33" t="s">
        <v>106</v>
      </c>
      <c r="I55" s="37" t="s">
        <v>6</v>
      </c>
      <c r="J55" s="49">
        <v>39.392520617530153</v>
      </c>
      <c r="K55" s="49">
        <v>-11.726322115384615</v>
      </c>
      <c r="M55" s="8"/>
    </row>
    <row r="56" spans="1:13" ht="12.95" customHeight="1" x14ac:dyDescent="0.2">
      <c r="A56" s="59">
        <v>4851</v>
      </c>
      <c r="B56" s="8" t="s">
        <v>55</v>
      </c>
      <c r="C56" s="65">
        <v>1409</v>
      </c>
      <c r="D56" s="50">
        <v>273413.53000000003</v>
      </c>
      <c r="E56" s="34">
        <v>1.8749541231419036</v>
      </c>
      <c r="F56" s="49">
        <v>-151492.45000000001</v>
      </c>
      <c r="G56" s="49">
        <v>67297.080000000016</v>
      </c>
      <c r="H56" s="33" t="s">
        <v>106</v>
      </c>
      <c r="I56" s="37" t="s">
        <v>3</v>
      </c>
      <c r="J56" s="49">
        <v>39.56012684947914</v>
      </c>
      <c r="K56" s="49">
        <v>47.762299503193766</v>
      </c>
      <c r="M56" s="8"/>
    </row>
    <row r="57" spans="1:13" ht="12.95" customHeight="1" x14ac:dyDescent="0.2">
      <c r="A57" s="59">
        <v>4696</v>
      </c>
      <c r="B57" s="8" t="s">
        <v>56</v>
      </c>
      <c r="C57" s="65">
        <v>4924</v>
      </c>
      <c r="D57" s="50">
        <v>555424.25</v>
      </c>
      <c r="E57" s="34">
        <v>-23.198188419223893</v>
      </c>
      <c r="F57" s="49">
        <v>124056.42000000004</v>
      </c>
      <c r="G57" s="49">
        <v>113294.85999999999</v>
      </c>
      <c r="H57" s="33">
        <v>-8.6747304170151391</v>
      </c>
      <c r="I57" s="37" t="s">
        <v>6</v>
      </c>
      <c r="J57" s="49">
        <v>14.607191828668638</v>
      </c>
      <c r="K57" s="49">
        <v>23.008704305442727</v>
      </c>
      <c r="M57" s="8"/>
    </row>
    <row r="58" spans="1:13" ht="12.95" customHeight="1" x14ac:dyDescent="0.2">
      <c r="A58" s="59">
        <v>4701</v>
      </c>
      <c r="B58" s="8" t="s">
        <v>57</v>
      </c>
      <c r="C58" s="65">
        <v>1055</v>
      </c>
      <c r="D58" s="50">
        <v>58148.7</v>
      </c>
      <c r="E58" s="34">
        <v>-32.248350592039152</v>
      </c>
      <c r="F58" s="49">
        <v>50790.5</v>
      </c>
      <c r="G58" s="49">
        <v>42381.27</v>
      </c>
      <c r="H58" s="53">
        <v>-16.556698595209738</v>
      </c>
      <c r="I58" s="37" t="s">
        <v>6</v>
      </c>
      <c r="J58" s="49">
        <v>37.570228576940551</v>
      </c>
      <c r="K58" s="49">
        <v>40.171819905213269</v>
      </c>
      <c r="M58" s="8"/>
    </row>
    <row r="59" spans="1:13" ht="24.75" customHeight="1" x14ac:dyDescent="0.2">
      <c r="A59" s="58">
        <v>2014</v>
      </c>
      <c r="B59" s="32" t="s">
        <v>58</v>
      </c>
      <c r="C59" s="64">
        <v>48182</v>
      </c>
      <c r="D59" s="52">
        <v>10117775.969999999</v>
      </c>
      <c r="E59" s="35">
        <v>-8.6107139593070787</v>
      </c>
      <c r="F59" s="52">
        <v>3916188.71</v>
      </c>
      <c r="G59" s="52">
        <v>3300223.5600000005</v>
      </c>
      <c r="H59" s="56">
        <v>-15.728689182600689</v>
      </c>
      <c r="I59" s="36" t="s">
        <v>6</v>
      </c>
      <c r="J59" s="52">
        <v>81.129964693125288</v>
      </c>
      <c r="K59" s="52">
        <v>68.49494749076419</v>
      </c>
    </row>
    <row r="60" spans="1:13" ht="12.95" customHeight="1" x14ac:dyDescent="0.2">
      <c r="A60" s="58">
        <v>4551</v>
      </c>
      <c r="B60" s="8" t="s">
        <v>59</v>
      </c>
      <c r="C60" s="65">
        <v>9198</v>
      </c>
      <c r="D60" s="50">
        <v>2589172.44</v>
      </c>
      <c r="E60" s="34">
        <v>-10.340051199242971</v>
      </c>
      <c r="F60" s="49">
        <v>794257.65999999968</v>
      </c>
      <c r="G60" s="49">
        <v>680909.99999999977</v>
      </c>
      <c r="H60" s="55">
        <v>-14.270892898911413</v>
      </c>
      <c r="I60" s="37" t="s">
        <v>6</v>
      </c>
      <c r="J60" s="49">
        <v>88.91163804560324</v>
      </c>
      <c r="K60" s="49">
        <v>74.028049575994757</v>
      </c>
      <c r="M60" s="8"/>
    </row>
    <row r="61" spans="1:13" ht="12.95" customHeight="1" x14ac:dyDescent="0.2">
      <c r="A61" s="59">
        <v>4716</v>
      </c>
      <c r="B61" s="8" t="s">
        <v>60</v>
      </c>
      <c r="C61" s="65">
        <v>1225</v>
      </c>
      <c r="D61" s="50">
        <v>197007.1</v>
      </c>
      <c r="E61" s="34">
        <v>-2.4391270567703023</v>
      </c>
      <c r="F61" s="49">
        <v>62352.640000000014</v>
      </c>
      <c r="G61" s="49">
        <v>89356.05</v>
      </c>
      <c r="H61" s="53">
        <v>43.307564844086762</v>
      </c>
      <c r="I61" s="37" t="s">
        <v>3</v>
      </c>
      <c r="J61" s="49">
        <v>115.55058983715148</v>
      </c>
      <c r="K61" s="49">
        <v>72.943714285714293</v>
      </c>
      <c r="M61" s="8"/>
    </row>
    <row r="62" spans="1:13" ht="12.95" customHeight="1" x14ac:dyDescent="0.2">
      <c r="A62" s="59">
        <v>4721</v>
      </c>
      <c r="B62" s="8" t="s">
        <v>61</v>
      </c>
      <c r="C62" s="65">
        <v>2949</v>
      </c>
      <c r="D62" s="50">
        <v>407400.75</v>
      </c>
      <c r="E62" s="34">
        <v>27.677869141143212</v>
      </c>
      <c r="F62" s="49">
        <v>134372.16999999998</v>
      </c>
      <c r="G62" s="49">
        <v>178766.68000000002</v>
      </c>
      <c r="H62" s="53">
        <v>33.038470689280409</v>
      </c>
      <c r="I62" s="37" t="s">
        <v>3</v>
      </c>
      <c r="J62" s="49">
        <v>75.166742608973095</v>
      </c>
      <c r="K62" s="49">
        <v>60.619423533401161</v>
      </c>
      <c r="M62" s="8"/>
    </row>
    <row r="63" spans="1:13" ht="12.95" customHeight="1" x14ac:dyDescent="0.2">
      <c r="A63" s="59">
        <v>4723</v>
      </c>
      <c r="B63" s="8" t="s">
        <v>62</v>
      </c>
      <c r="C63" s="65">
        <v>801</v>
      </c>
      <c r="D63" s="50">
        <v>76174.820000000007</v>
      </c>
      <c r="E63" s="34">
        <v>28.478035559026253</v>
      </c>
      <c r="F63" s="49">
        <v>32523.35</v>
      </c>
      <c r="G63" s="49">
        <v>57726.020000000004</v>
      </c>
      <c r="H63" s="53">
        <v>77.491002618118998</v>
      </c>
      <c r="I63" s="37" t="s">
        <v>3</v>
      </c>
      <c r="J63" s="49">
        <v>55.393915075587564</v>
      </c>
      <c r="K63" s="49">
        <v>72.067440699126095</v>
      </c>
      <c r="M63" s="8"/>
    </row>
    <row r="64" spans="1:13" ht="12.95" customHeight="1" x14ac:dyDescent="0.2">
      <c r="A64" s="59">
        <v>4724</v>
      </c>
      <c r="B64" s="8" t="s">
        <v>63</v>
      </c>
      <c r="C64" s="65">
        <v>4564</v>
      </c>
      <c r="D64" s="51">
        <v>679362.59</v>
      </c>
      <c r="E64" s="34">
        <v>-28.088381895472359</v>
      </c>
      <c r="F64" s="49">
        <v>235528.50000000012</v>
      </c>
      <c r="G64" s="49">
        <v>151489.64000000001</v>
      </c>
      <c r="H64" s="53">
        <v>-35.680972790978608</v>
      </c>
      <c r="I64" s="37" t="s">
        <v>6</v>
      </c>
      <c r="J64" s="49">
        <v>48.705892884856262</v>
      </c>
      <c r="K64" s="49">
        <v>33.192296231375991</v>
      </c>
      <c r="M64" s="8"/>
    </row>
    <row r="65" spans="1:13" ht="12.95" customHeight="1" x14ac:dyDescent="0.2">
      <c r="A65" s="59">
        <v>4726</v>
      </c>
      <c r="B65" s="8" t="s">
        <v>64</v>
      </c>
      <c r="C65" s="65">
        <v>2831</v>
      </c>
      <c r="D65" s="51">
        <v>426194.6</v>
      </c>
      <c r="E65" s="34">
        <v>-18.176507144671419</v>
      </c>
      <c r="F65" s="49">
        <v>248292.90000000002</v>
      </c>
      <c r="G65" s="49">
        <v>-33393.500000000058</v>
      </c>
      <c r="H65" s="33" t="s">
        <v>106</v>
      </c>
      <c r="I65" s="37" t="s">
        <v>6</v>
      </c>
      <c r="J65" s="49">
        <v>73.421883746218867</v>
      </c>
      <c r="K65" s="49">
        <v>-11.795655245496311</v>
      </c>
      <c r="M65" s="8"/>
    </row>
    <row r="66" spans="1:13" ht="12.95" customHeight="1" x14ac:dyDescent="0.2">
      <c r="A66" s="59">
        <v>4741</v>
      </c>
      <c r="B66" s="8" t="s">
        <v>65</v>
      </c>
      <c r="C66" s="65">
        <v>1237</v>
      </c>
      <c r="D66" s="50">
        <v>124626.85</v>
      </c>
      <c r="E66" s="34">
        <v>94.968289279367241</v>
      </c>
      <c r="F66" s="49">
        <v>17411.75</v>
      </c>
      <c r="G66" s="49">
        <v>64016.950000000012</v>
      </c>
      <c r="H66" s="61" t="s">
        <v>105</v>
      </c>
      <c r="I66" s="37" t="s">
        <v>3</v>
      </c>
      <c r="J66" s="49">
        <v>21.067521623944288</v>
      </c>
      <c r="K66" s="49">
        <v>51.751778496362178</v>
      </c>
      <c r="M66" s="8"/>
    </row>
    <row r="67" spans="1:13" ht="12.95" customHeight="1" x14ac:dyDescent="0.2">
      <c r="A67" s="59">
        <v>4746</v>
      </c>
      <c r="B67" s="8" t="s">
        <v>66</v>
      </c>
      <c r="C67" s="65">
        <v>5821</v>
      </c>
      <c r="D67" s="50">
        <v>822674.20000000007</v>
      </c>
      <c r="E67" s="34">
        <v>-18.795363544629669</v>
      </c>
      <c r="F67" s="49">
        <v>571425.41999999993</v>
      </c>
      <c r="G67" s="49">
        <v>496048.4200000001</v>
      </c>
      <c r="H67" s="53">
        <v>-13.191047748628304</v>
      </c>
      <c r="I67" s="37" t="s">
        <v>6</v>
      </c>
      <c r="J67" s="49">
        <v>113.42833253493851</v>
      </c>
      <c r="K67" s="49">
        <v>85.217045181240351</v>
      </c>
      <c r="M67" s="8"/>
    </row>
    <row r="68" spans="1:13" ht="12.95" customHeight="1" x14ac:dyDescent="0.2">
      <c r="A68" s="59">
        <v>4751</v>
      </c>
      <c r="B68" s="8" t="s">
        <v>67</v>
      </c>
      <c r="C68" s="65">
        <v>2823</v>
      </c>
      <c r="D68" s="50">
        <v>1171534.3</v>
      </c>
      <c r="E68" s="34">
        <v>10.528756353448452</v>
      </c>
      <c r="F68" s="49">
        <v>468218.95000000007</v>
      </c>
      <c r="G68" s="49">
        <v>435728.97000000009</v>
      </c>
      <c r="H68" s="53">
        <v>-6.9390570373112785</v>
      </c>
      <c r="I68" s="37" t="s">
        <v>6</v>
      </c>
      <c r="J68" s="49">
        <v>153.48276475849474</v>
      </c>
      <c r="K68" s="49">
        <v>154.34961742826783</v>
      </c>
      <c r="M68" s="8"/>
    </row>
    <row r="69" spans="1:13" ht="12.95" customHeight="1" x14ac:dyDescent="0.2">
      <c r="A69" s="59">
        <v>4761</v>
      </c>
      <c r="B69" s="8" t="s">
        <v>68</v>
      </c>
      <c r="C69" s="65">
        <v>7887</v>
      </c>
      <c r="D69" s="50">
        <v>2150212.0500000003</v>
      </c>
      <c r="E69" s="34">
        <v>2.2147028670369662</v>
      </c>
      <c r="F69" s="49">
        <v>537273.2899999998</v>
      </c>
      <c r="G69" s="49">
        <v>608115.01000000047</v>
      </c>
      <c r="H69" s="53">
        <v>13.185416308337365</v>
      </c>
      <c r="I69" s="37" t="s">
        <v>3</v>
      </c>
      <c r="J69" s="49">
        <v>74.185970404144314</v>
      </c>
      <c r="K69" s="49">
        <v>77.103462660073603</v>
      </c>
      <c r="M69" s="8"/>
    </row>
    <row r="70" spans="1:13" ht="12.95" customHeight="1" x14ac:dyDescent="0.2">
      <c r="A70" s="59">
        <v>4776</v>
      </c>
      <c r="B70" s="8" t="s">
        <v>69</v>
      </c>
      <c r="C70" s="65">
        <v>1588</v>
      </c>
      <c r="D70" s="50">
        <v>304773.00000000006</v>
      </c>
      <c r="E70" s="34">
        <v>-8.0573900622833516</v>
      </c>
      <c r="F70" s="49">
        <v>174429.43000000002</v>
      </c>
      <c r="G70" s="49">
        <v>164416.70000000007</v>
      </c>
      <c r="H70" s="53">
        <v>-5.7402755945484376</v>
      </c>
      <c r="I70" s="37" t="s">
        <v>6</v>
      </c>
      <c r="J70" s="49">
        <v>69.539056761442595</v>
      </c>
      <c r="K70" s="49">
        <v>103.53696473551642</v>
      </c>
      <c r="M70" s="8"/>
    </row>
    <row r="71" spans="1:13" ht="12.95" customHeight="1" x14ac:dyDescent="0.2">
      <c r="A71" s="59">
        <v>4781</v>
      </c>
      <c r="B71" s="8" t="s">
        <v>70</v>
      </c>
      <c r="C71" s="65">
        <v>4740</v>
      </c>
      <c r="D71" s="50">
        <v>760233.91999999993</v>
      </c>
      <c r="E71" s="34">
        <v>-27.137649977776633</v>
      </c>
      <c r="F71" s="49">
        <v>476870.84999999986</v>
      </c>
      <c r="G71" s="49">
        <v>281970.11999999994</v>
      </c>
      <c r="H71" s="53">
        <v>-40.870757774353365</v>
      </c>
      <c r="I71" s="37" t="s">
        <v>6</v>
      </c>
      <c r="J71" s="49">
        <v>66.04995746989286</v>
      </c>
      <c r="K71" s="49">
        <v>59.487367088607584</v>
      </c>
      <c r="M71" s="8"/>
    </row>
    <row r="72" spans="1:13" ht="12.95" customHeight="1" x14ac:dyDescent="0.2">
      <c r="A72" s="59">
        <v>4786</v>
      </c>
      <c r="B72" s="8" t="s">
        <v>71</v>
      </c>
      <c r="C72" s="65">
        <v>2518</v>
      </c>
      <c r="D72" s="50">
        <v>408409.35</v>
      </c>
      <c r="E72" s="34">
        <v>-21.756786231655351</v>
      </c>
      <c r="F72" s="49">
        <v>163231.80000000005</v>
      </c>
      <c r="G72" s="49">
        <v>125072.5</v>
      </c>
      <c r="H72" s="53">
        <v>-23.377368870526475</v>
      </c>
      <c r="I72" s="37" t="s">
        <v>6</v>
      </c>
      <c r="J72" s="49">
        <v>50.631700663543349</v>
      </c>
      <c r="K72" s="49">
        <v>49.671366163621926</v>
      </c>
      <c r="M72" s="8"/>
    </row>
    <row r="73" spans="1:13" ht="24.75" customHeight="1" x14ac:dyDescent="0.2">
      <c r="A73" s="58">
        <v>2015</v>
      </c>
      <c r="B73" s="32" t="s">
        <v>72</v>
      </c>
      <c r="C73" s="64">
        <v>56499</v>
      </c>
      <c r="D73" s="52">
        <v>12592653.970000003</v>
      </c>
      <c r="E73" s="35">
        <v>-3.7633816900486528</v>
      </c>
      <c r="F73" s="52">
        <v>3964449.1300000004</v>
      </c>
      <c r="G73" s="52">
        <v>3960418.1300000008</v>
      </c>
      <c r="H73" s="56">
        <v>-0.10167869148568275</v>
      </c>
      <c r="I73" s="36" t="s">
        <v>21</v>
      </c>
      <c r="J73" s="52">
        <v>80.112128306969794</v>
      </c>
      <c r="K73" s="52">
        <v>70.097136763482553</v>
      </c>
    </row>
    <row r="74" spans="1:13" ht="12.95" customHeight="1" x14ac:dyDescent="0.2">
      <c r="A74" s="58">
        <v>4711</v>
      </c>
      <c r="B74" s="8" t="s">
        <v>73</v>
      </c>
      <c r="C74" s="65">
        <v>2642</v>
      </c>
      <c r="D74" s="50">
        <v>250981.34999999998</v>
      </c>
      <c r="E74" s="34">
        <v>47.413000337665459</v>
      </c>
      <c r="F74" s="49">
        <v>20762.669999999984</v>
      </c>
      <c r="G74" s="49">
        <v>115974.39999999997</v>
      </c>
      <c r="H74" s="61" t="s">
        <v>105</v>
      </c>
      <c r="I74" s="37" t="s">
        <v>3</v>
      </c>
      <c r="J74" s="49">
        <v>80.28959433192999</v>
      </c>
      <c r="K74" s="49">
        <v>43.896442089326257</v>
      </c>
      <c r="M74" s="8"/>
    </row>
    <row r="75" spans="1:13" ht="12.95" customHeight="1" x14ac:dyDescent="0.2">
      <c r="A75" s="58">
        <v>4881</v>
      </c>
      <c r="B75" s="8" t="s">
        <v>74</v>
      </c>
      <c r="C75" s="65">
        <v>1329</v>
      </c>
      <c r="D75" s="50">
        <v>327923.20000000001</v>
      </c>
      <c r="E75" s="34">
        <v>33.555652397030137</v>
      </c>
      <c r="F75" s="49">
        <v>78690.549999999988</v>
      </c>
      <c r="G75" s="49">
        <v>107619.95000000001</v>
      </c>
      <c r="H75" s="55">
        <v>36.763499556172917</v>
      </c>
      <c r="I75" s="37" t="s">
        <v>3</v>
      </c>
      <c r="J75" s="49">
        <v>92.209085783199029</v>
      </c>
      <c r="K75" s="49">
        <v>80.97814145974418</v>
      </c>
      <c r="M75" s="8"/>
    </row>
    <row r="76" spans="1:13" ht="12.95" customHeight="1" x14ac:dyDescent="0.2">
      <c r="A76" s="58">
        <v>4891</v>
      </c>
      <c r="B76" s="8" t="s">
        <v>75</v>
      </c>
      <c r="C76" s="65">
        <v>3420</v>
      </c>
      <c r="D76" s="50">
        <v>790736.02</v>
      </c>
      <c r="E76" s="34">
        <v>-20.702287598187123</v>
      </c>
      <c r="F76" s="49">
        <v>180192.15</v>
      </c>
      <c r="G76" s="49">
        <v>256541.71999999997</v>
      </c>
      <c r="H76" s="55">
        <v>42.371196525486809</v>
      </c>
      <c r="I76" s="37" t="s">
        <v>3</v>
      </c>
      <c r="J76" s="49">
        <v>60.334328424740228</v>
      </c>
      <c r="K76" s="49">
        <v>75.012198830409346</v>
      </c>
      <c r="M76" s="8"/>
    </row>
    <row r="77" spans="1:13" ht="12.95" customHeight="1" x14ac:dyDescent="0.2">
      <c r="A77" s="58">
        <v>4901</v>
      </c>
      <c r="B77" s="8" t="s">
        <v>76</v>
      </c>
      <c r="C77" s="65">
        <v>1330</v>
      </c>
      <c r="D77" s="50">
        <v>34541.379999999997</v>
      </c>
      <c r="E77" s="34">
        <v>-72.640361063102077</v>
      </c>
      <c r="F77" s="49">
        <v>35946.999999999985</v>
      </c>
      <c r="G77" s="49">
        <v>-8411.0199999999968</v>
      </c>
      <c r="H77" s="33" t="s">
        <v>106</v>
      </c>
      <c r="I77" s="37" t="s">
        <v>6</v>
      </c>
      <c r="J77" s="49">
        <v>18.575376748602189</v>
      </c>
      <c r="K77" s="49">
        <v>-6.324075187969922</v>
      </c>
      <c r="M77" s="8"/>
    </row>
    <row r="78" spans="1:13" ht="12.95" customHeight="1" x14ac:dyDescent="0.2">
      <c r="A78" s="58">
        <v>4471</v>
      </c>
      <c r="B78" s="8" t="s">
        <v>77</v>
      </c>
      <c r="C78" s="65">
        <v>5878</v>
      </c>
      <c r="D78" s="50">
        <v>1682583.2900000003</v>
      </c>
      <c r="E78" s="34">
        <v>-7.8963852617841699</v>
      </c>
      <c r="F78" s="49">
        <v>751439.32000000007</v>
      </c>
      <c r="G78" s="49">
        <v>776606.85000000033</v>
      </c>
      <c r="H78" s="55">
        <v>3.3492431564534386</v>
      </c>
      <c r="I78" s="37" t="s">
        <v>3</v>
      </c>
      <c r="J78" s="49">
        <v>135.14626513890278</v>
      </c>
      <c r="K78" s="49">
        <v>132.12093399115352</v>
      </c>
      <c r="M78" s="8"/>
    </row>
    <row r="79" spans="1:13" ht="12.95" customHeight="1" x14ac:dyDescent="0.2">
      <c r="A79" s="58">
        <v>4911</v>
      </c>
      <c r="B79" s="8" t="s">
        <v>78</v>
      </c>
      <c r="C79" s="65">
        <v>3946</v>
      </c>
      <c r="D79" s="50">
        <v>633403.95000000007</v>
      </c>
      <c r="E79" s="34">
        <v>-22.440568497046808</v>
      </c>
      <c r="F79" s="49">
        <v>273683.33000000007</v>
      </c>
      <c r="G79" s="49">
        <v>176627.49000000005</v>
      </c>
      <c r="H79" s="55">
        <v>-35.462824864049999</v>
      </c>
      <c r="I79" s="37" t="s">
        <v>6</v>
      </c>
      <c r="J79" s="49">
        <v>73.755993451138167</v>
      </c>
      <c r="K79" s="49">
        <v>44.761147997972643</v>
      </c>
      <c r="M79" s="8"/>
    </row>
    <row r="80" spans="1:13" ht="12.95" customHeight="1" x14ac:dyDescent="0.2">
      <c r="A80" s="58">
        <v>4921</v>
      </c>
      <c r="B80" s="8" t="s">
        <v>79</v>
      </c>
      <c r="C80" s="65">
        <v>2466</v>
      </c>
      <c r="D80" s="50">
        <v>510022.6</v>
      </c>
      <c r="E80" s="34">
        <v>15.405399620102258</v>
      </c>
      <c r="F80" s="49">
        <v>145869</v>
      </c>
      <c r="G80" s="49">
        <v>156731.41999999993</v>
      </c>
      <c r="H80" s="55">
        <v>7.4466953225153567</v>
      </c>
      <c r="I80" s="37" t="s">
        <v>3</v>
      </c>
      <c r="J80" s="49">
        <v>81.529475812114754</v>
      </c>
      <c r="K80" s="49">
        <v>63.556942416869397</v>
      </c>
      <c r="M80" s="8"/>
    </row>
    <row r="81" spans="1:13" ht="12.95" customHeight="1" x14ac:dyDescent="0.2">
      <c r="A81" s="59">
        <v>4476</v>
      </c>
      <c r="B81" s="8" t="s">
        <v>80</v>
      </c>
      <c r="C81" s="65">
        <v>3794</v>
      </c>
      <c r="D81" s="50">
        <v>585269.5</v>
      </c>
      <c r="E81" s="34">
        <v>30.459471755378747</v>
      </c>
      <c r="F81" s="49">
        <v>-62975.149999999965</v>
      </c>
      <c r="G81" s="49">
        <v>-14902.20000000007</v>
      </c>
      <c r="H81" s="53">
        <v>-76.336380302388989</v>
      </c>
      <c r="I81" s="37" t="s">
        <v>3</v>
      </c>
      <c r="J81" s="49">
        <v>14.713209470958825</v>
      </c>
      <c r="K81" s="49">
        <v>-3.927833421191373</v>
      </c>
      <c r="M81" s="8"/>
    </row>
    <row r="82" spans="1:13" ht="12.95" customHeight="1" x14ac:dyDescent="0.2">
      <c r="A82" s="59">
        <v>4486</v>
      </c>
      <c r="B82" s="8" t="s">
        <v>81</v>
      </c>
      <c r="C82" s="65">
        <v>2007</v>
      </c>
      <c r="D82" s="51">
        <v>199168.1</v>
      </c>
      <c r="E82" s="34">
        <v>-30.703244049483995</v>
      </c>
      <c r="F82" s="49">
        <v>3891.8099999999977</v>
      </c>
      <c r="G82" s="49">
        <v>-42401.25</v>
      </c>
      <c r="H82" s="33" t="s">
        <v>106</v>
      </c>
      <c r="I82" s="37" t="s">
        <v>6</v>
      </c>
      <c r="J82" s="49">
        <v>-5.0262659495824238</v>
      </c>
      <c r="K82" s="49">
        <v>-21.126681614349774</v>
      </c>
      <c r="M82" s="8"/>
    </row>
    <row r="83" spans="1:13" ht="12.95" customHeight="1" x14ac:dyDescent="0.2">
      <c r="A83" s="59">
        <v>4495</v>
      </c>
      <c r="B83" s="8" t="s">
        <v>82</v>
      </c>
      <c r="C83" s="65">
        <v>610</v>
      </c>
      <c r="D83" s="51">
        <v>45983.5</v>
      </c>
      <c r="E83" s="34">
        <v>46.366888842204446</v>
      </c>
      <c r="F83" s="49">
        <v>23375.599999999999</v>
      </c>
      <c r="G83" s="49">
        <v>45833.5</v>
      </c>
      <c r="H83" s="53">
        <v>96.074111466657556</v>
      </c>
      <c r="I83" s="37" t="s">
        <v>3</v>
      </c>
      <c r="J83" s="49">
        <v>45.560061139736717</v>
      </c>
      <c r="K83" s="49">
        <v>75.136885245901638</v>
      </c>
      <c r="M83" s="8"/>
    </row>
    <row r="84" spans="1:13" ht="12.95" customHeight="1" x14ac:dyDescent="0.2">
      <c r="A84" s="59">
        <v>4501</v>
      </c>
      <c r="B84" s="8" t="s">
        <v>83</v>
      </c>
      <c r="C84" s="65">
        <v>3653</v>
      </c>
      <c r="D84" s="50">
        <v>791453.9</v>
      </c>
      <c r="E84" s="34">
        <v>-9.4481502629062568</v>
      </c>
      <c r="F84" s="49">
        <v>425082.06999999995</v>
      </c>
      <c r="G84" s="49">
        <v>395935.75</v>
      </c>
      <c r="H84" s="53">
        <v>-6.8566335907792944</v>
      </c>
      <c r="I84" s="37" t="s">
        <v>6</v>
      </c>
      <c r="J84" s="49">
        <v>134.16378336775921</v>
      </c>
      <c r="K84" s="49">
        <v>108.38646318094716</v>
      </c>
      <c r="M84" s="8"/>
    </row>
    <row r="85" spans="1:13" ht="12.95" customHeight="1" x14ac:dyDescent="0.2">
      <c r="A85" s="59">
        <v>4941</v>
      </c>
      <c r="B85" s="8" t="s">
        <v>84</v>
      </c>
      <c r="C85" s="65">
        <v>2887</v>
      </c>
      <c r="D85" s="50">
        <v>964077.6</v>
      </c>
      <c r="E85" s="61" t="s">
        <v>105</v>
      </c>
      <c r="F85" s="49">
        <v>193041.3</v>
      </c>
      <c r="G85" s="49">
        <v>451968.39999999997</v>
      </c>
      <c r="H85" s="61" t="s">
        <v>105</v>
      </c>
      <c r="I85" s="37" t="s">
        <v>3</v>
      </c>
      <c r="J85" s="49">
        <v>94.07138163215447</v>
      </c>
      <c r="K85" s="49">
        <v>156.55296155178385</v>
      </c>
      <c r="M85" s="8"/>
    </row>
    <row r="86" spans="1:13" ht="12.95" customHeight="1" x14ac:dyDescent="0.2">
      <c r="A86" s="59">
        <v>4756</v>
      </c>
      <c r="B86" s="8" t="s">
        <v>85</v>
      </c>
      <c r="C86" s="65">
        <v>839</v>
      </c>
      <c r="D86" s="50">
        <v>59165.2</v>
      </c>
      <c r="E86" s="34">
        <v>-16.14231875307388</v>
      </c>
      <c r="F86" s="49">
        <v>19778.850000000006</v>
      </c>
      <c r="G86" s="49">
        <v>6529.0999999999985</v>
      </c>
      <c r="H86" s="53">
        <v>-66.989486244144643</v>
      </c>
      <c r="I86" s="37" t="s">
        <v>6</v>
      </c>
      <c r="J86" s="49">
        <v>37.520028616892077</v>
      </c>
      <c r="K86" s="49">
        <v>7.7820023837902248</v>
      </c>
      <c r="M86" s="8"/>
    </row>
    <row r="87" spans="1:13" ht="12.95" customHeight="1" x14ac:dyDescent="0.2">
      <c r="A87" s="59">
        <v>4506</v>
      </c>
      <c r="B87" s="8" t="s">
        <v>86</v>
      </c>
      <c r="C87" s="65">
        <v>3943</v>
      </c>
      <c r="D87" s="50">
        <v>1775675.0000000002</v>
      </c>
      <c r="E87" s="34">
        <v>-18.093083454170433</v>
      </c>
      <c r="F87" s="49">
        <v>725182.28</v>
      </c>
      <c r="G87" s="49">
        <v>380836.02000000025</v>
      </c>
      <c r="H87" s="53">
        <v>-47.484097377558612</v>
      </c>
      <c r="I87" s="37" t="s">
        <v>6</v>
      </c>
      <c r="J87" s="49">
        <v>149.51991638531416</v>
      </c>
      <c r="K87" s="49">
        <v>96.585346183109365</v>
      </c>
      <c r="M87" s="8"/>
    </row>
    <row r="88" spans="1:13" ht="12.95" customHeight="1" x14ac:dyDescent="0.2">
      <c r="A88" s="59">
        <v>4946</v>
      </c>
      <c r="B88" s="8" t="s">
        <v>87</v>
      </c>
      <c r="C88" s="65">
        <v>11588</v>
      </c>
      <c r="D88" s="50">
        <v>2496758.0300000003</v>
      </c>
      <c r="E88" s="34">
        <v>4.6777836581992993</v>
      </c>
      <c r="F88" s="49">
        <v>632950.25</v>
      </c>
      <c r="G88" s="49">
        <v>792900.08000000031</v>
      </c>
      <c r="H88" s="53">
        <v>25.270521656322959</v>
      </c>
      <c r="I88" s="37" t="s">
        <v>3</v>
      </c>
      <c r="J88" s="49">
        <v>62.16611066271777</v>
      </c>
      <c r="K88" s="49">
        <v>68.424238867794301</v>
      </c>
      <c r="M88" s="8"/>
    </row>
    <row r="89" spans="1:13" ht="12.95" customHeight="1" x14ac:dyDescent="0.2">
      <c r="A89" s="59">
        <v>4951</v>
      </c>
      <c r="B89" s="8" t="s">
        <v>88</v>
      </c>
      <c r="C89" s="65">
        <v>2560</v>
      </c>
      <c r="D89" s="50">
        <v>550590</v>
      </c>
      <c r="E89" s="34">
        <v>-14.96655241408798</v>
      </c>
      <c r="F89" s="49">
        <v>109583.09999999998</v>
      </c>
      <c r="G89" s="49">
        <v>124997</v>
      </c>
      <c r="H89" s="53">
        <v>14.065946300113819</v>
      </c>
      <c r="I89" s="37" t="s">
        <v>3</v>
      </c>
      <c r="J89" s="49">
        <v>64.716011887653352</v>
      </c>
      <c r="K89" s="49">
        <v>48.826953125000003</v>
      </c>
      <c r="M89" s="8"/>
    </row>
    <row r="90" spans="1:13" ht="12.95" customHeight="1" x14ac:dyDescent="0.2">
      <c r="A90" s="59">
        <v>4791</v>
      </c>
      <c r="B90" s="8" t="s">
        <v>89</v>
      </c>
      <c r="C90" s="65">
        <v>1129</v>
      </c>
      <c r="D90" s="50">
        <v>51675.799999999996</v>
      </c>
      <c r="E90" s="34">
        <v>100.24179767269739</v>
      </c>
      <c r="F90" s="49">
        <v>16645.25</v>
      </c>
      <c r="G90" s="49">
        <v>21864.399999999994</v>
      </c>
      <c r="H90" s="33">
        <v>31.35519142097592</v>
      </c>
      <c r="I90" s="37" t="s">
        <v>3</v>
      </c>
      <c r="J90" s="49">
        <v>25.973649171279838</v>
      </c>
      <c r="K90" s="49">
        <v>19.366164747564213</v>
      </c>
      <c r="M90" s="8"/>
    </row>
    <row r="91" spans="1:13" ht="12.95" customHeight="1" x14ac:dyDescent="0.2">
      <c r="A91" s="59">
        <v>4511</v>
      </c>
      <c r="B91" s="8" t="s">
        <v>90</v>
      </c>
      <c r="C91" s="65">
        <v>2478</v>
      </c>
      <c r="D91" s="50">
        <v>842645.54999999993</v>
      </c>
      <c r="E91" s="34">
        <v>-21.780500565297025</v>
      </c>
      <c r="F91" s="49">
        <v>391309.75</v>
      </c>
      <c r="G91" s="49">
        <v>215166.5199999999</v>
      </c>
      <c r="H91" s="53">
        <v>-45.013759560041656</v>
      </c>
      <c r="I91" s="37" t="s">
        <v>6</v>
      </c>
      <c r="J91" s="50">
        <v>121.35902835559811</v>
      </c>
      <c r="K91" s="49">
        <v>86.830718321226755</v>
      </c>
      <c r="M91" s="8"/>
    </row>
    <row r="92" spans="1:13" ht="12.95" customHeight="1" x14ac:dyDescent="0.2">
      <c r="A92" s="59"/>
      <c r="B92" s="8"/>
      <c r="C92" s="62"/>
      <c r="D92" s="62"/>
      <c r="E92" s="62"/>
      <c r="F92" s="62"/>
      <c r="G92" s="70"/>
      <c r="H92" s="63"/>
      <c r="I92" s="63"/>
      <c r="J92" s="62"/>
      <c r="K92" s="63"/>
    </row>
    <row r="93" spans="1:13" ht="12.75" customHeight="1" x14ac:dyDescent="0.2">
      <c r="A93" s="60" t="s">
        <v>240</v>
      </c>
      <c r="B93" s="7"/>
      <c r="C93" s="54"/>
      <c r="D93" s="54"/>
      <c r="E93" s="54"/>
      <c r="F93" s="54"/>
      <c r="G93" s="54"/>
      <c r="H93" s="54"/>
      <c r="I93" s="7"/>
      <c r="J93" s="54"/>
      <c r="K93" s="54"/>
    </row>
    <row r="94" spans="1:13" ht="12.75" customHeight="1" x14ac:dyDescent="0.2">
      <c r="A94" s="60" t="s">
        <v>239</v>
      </c>
      <c r="C94" s="60"/>
      <c r="D94" s="60"/>
      <c r="E94" s="60"/>
      <c r="F94" s="60"/>
      <c r="G94" s="60"/>
      <c r="H94" s="60"/>
      <c r="I94" s="60"/>
      <c r="J94" s="60"/>
      <c r="K94" s="60"/>
    </row>
    <row r="95" spans="1:13" ht="12.75" customHeight="1" x14ac:dyDescent="0.2">
      <c r="A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3" ht="12.75" customHeight="1" x14ac:dyDescent="0.2">
      <c r="A96" s="38" t="s">
        <v>245</v>
      </c>
      <c r="F96" s="39"/>
      <c r="G96" s="40"/>
      <c r="H96" s="33"/>
      <c r="I96" s="41"/>
      <c r="J96" s="39"/>
    </row>
    <row r="97" spans="1:11" ht="12.75" customHeight="1" x14ac:dyDescent="0.2">
      <c r="A97" s="38" t="s">
        <v>102</v>
      </c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 x14ac:dyDescent="0.2">
      <c r="A98" s="42"/>
      <c r="B98" s="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 x14ac:dyDescent="0.2">
      <c r="A99" s="38" t="s">
        <v>103</v>
      </c>
      <c r="B99" s="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3.5" customHeight="1" x14ac:dyDescent="0.2">
      <c r="A100" s="38" t="s">
        <v>104</v>
      </c>
      <c r="B100" s="8"/>
      <c r="C100" s="7"/>
      <c r="D100" s="7"/>
      <c r="E100" s="7"/>
      <c r="F100" s="39"/>
      <c r="G100" s="40"/>
      <c r="H100" s="43"/>
      <c r="I100" s="41"/>
      <c r="J100" s="39"/>
      <c r="K100" s="8"/>
    </row>
    <row r="101" spans="1:11" ht="13.5" customHeight="1" x14ac:dyDescent="0.2">
      <c r="A101" s="44" t="s">
        <v>211</v>
      </c>
      <c r="B101" s="8"/>
      <c r="C101" s="7"/>
      <c r="D101" s="7"/>
      <c r="E101" s="7"/>
      <c r="F101" s="39"/>
      <c r="G101" s="40"/>
      <c r="H101" s="43"/>
      <c r="I101" s="41"/>
      <c r="J101" s="39"/>
      <c r="K101" s="8"/>
    </row>
    <row r="102" spans="1:11" ht="13.5" customHeight="1" x14ac:dyDescent="0.2">
      <c r="A102" s="45" t="s">
        <v>212</v>
      </c>
      <c r="B102" s="8"/>
      <c r="C102" s="7"/>
      <c r="D102" s="7"/>
      <c r="E102" s="7"/>
      <c r="F102" s="39"/>
      <c r="G102" s="40"/>
      <c r="H102" s="43"/>
      <c r="I102" s="41"/>
      <c r="J102" s="39"/>
      <c r="K102" s="8"/>
    </row>
    <row r="103" spans="1:11" ht="13.5" customHeight="1" x14ac:dyDescent="0.2">
      <c r="A103" s="46" t="s">
        <v>243</v>
      </c>
      <c r="B103" s="8"/>
      <c r="C103" s="7"/>
      <c r="D103" s="7"/>
      <c r="E103" s="7"/>
      <c r="F103" s="39"/>
      <c r="G103" s="40"/>
      <c r="H103" s="43"/>
      <c r="I103" s="41"/>
      <c r="J103" s="39"/>
      <c r="K103" s="8"/>
    </row>
    <row r="104" spans="1:11" ht="13.5" customHeight="1" x14ac:dyDescent="0.2">
      <c r="A104" s="44" t="s">
        <v>214</v>
      </c>
      <c r="B104" s="8"/>
      <c r="C104" s="7"/>
      <c r="D104" s="7"/>
      <c r="E104" s="7"/>
      <c r="F104" s="39"/>
      <c r="G104" s="40"/>
      <c r="H104" s="43"/>
      <c r="I104" s="41"/>
      <c r="J104" s="39"/>
      <c r="K104" s="8"/>
    </row>
    <row r="105" spans="1:11" ht="13.5" customHeight="1" x14ac:dyDescent="0.2">
      <c r="A105" s="47" t="s">
        <v>244</v>
      </c>
      <c r="B105" s="8"/>
      <c r="C105" s="7"/>
      <c r="D105" s="7"/>
      <c r="E105" s="7"/>
      <c r="F105" s="39"/>
      <c r="G105" s="40"/>
      <c r="H105" s="43"/>
      <c r="I105" s="41"/>
      <c r="J105" s="39"/>
      <c r="K105" s="8"/>
    </row>
    <row r="106" spans="1:11" x14ac:dyDescent="0.2">
      <c r="A106" s="7"/>
      <c r="B106" s="8"/>
      <c r="C106" s="7"/>
      <c r="D106" s="7"/>
      <c r="E106" s="7"/>
      <c r="F106" s="39"/>
      <c r="G106" s="40"/>
      <c r="H106" s="43"/>
      <c r="I106" s="41"/>
      <c r="J106" s="39"/>
      <c r="K106" s="8"/>
    </row>
    <row r="107" spans="1:11" x14ac:dyDescent="0.2">
      <c r="A107" s="48" t="s">
        <v>221</v>
      </c>
      <c r="B107" s="8"/>
      <c r="C107" s="7"/>
      <c r="D107" s="7"/>
      <c r="E107" s="7"/>
      <c r="F107" s="39"/>
      <c r="G107" s="40"/>
      <c r="H107" s="43"/>
      <c r="I107" s="41"/>
      <c r="J107" s="39"/>
      <c r="K107" s="8"/>
    </row>
  </sheetData>
  <pageMargins left="0.70866141732283472" right="0.70866141732283472" top="1.0629921259842521" bottom="0.78740157480314965" header="0.31496062992125984" footer="0.51181102362204722"/>
  <pageSetup paperSize="9" scale="90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06"/>
  <sheetViews>
    <sheetView zoomScaleNormal="100" workbookViewId="0"/>
  </sheetViews>
  <sheetFormatPr baseColWidth="10" defaultRowHeight="14.25" x14ac:dyDescent="0.2"/>
  <cols>
    <col min="1" max="1" width="19.625" customWidth="1"/>
    <col min="2" max="2" width="11.375" customWidth="1"/>
    <col min="4" max="4" width="10.625" customWidth="1"/>
    <col min="5" max="6" width="12.375" customWidth="1"/>
    <col min="7" max="7" width="10.875" customWidth="1"/>
    <col min="8" max="8" width="6.125" customWidth="1"/>
    <col min="9" max="10" width="12.125" customWidth="1"/>
  </cols>
  <sheetData>
    <row r="1" spans="1:17" ht="20.100000000000001" customHeight="1" x14ac:dyDescent="0.25">
      <c r="A1" s="1" t="s">
        <v>198</v>
      </c>
      <c r="B1" s="2"/>
      <c r="C1" s="2"/>
      <c r="D1" s="2"/>
      <c r="E1" s="3"/>
      <c r="F1" s="4"/>
      <c r="G1" s="5"/>
      <c r="H1" s="6"/>
      <c r="I1" s="3"/>
      <c r="J1" s="2"/>
      <c r="K1" s="7"/>
      <c r="L1" s="7"/>
      <c r="M1" s="7"/>
      <c r="N1" s="7"/>
      <c r="O1" s="7"/>
    </row>
    <row r="2" spans="1:17" ht="12.75" customHeight="1" x14ac:dyDescent="0.2">
      <c r="A2" s="2" t="s">
        <v>235</v>
      </c>
      <c r="B2" s="2"/>
      <c r="C2" s="9"/>
      <c r="D2" s="9"/>
      <c r="E2" s="10"/>
      <c r="F2" s="4"/>
      <c r="G2" s="11"/>
      <c r="H2" s="12"/>
      <c r="I2" s="10"/>
      <c r="J2" s="9"/>
      <c r="K2" s="72"/>
      <c r="L2" s="7"/>
      <c r="M2" s="7"/>
      <c r="N2" s="7"/>
      <c r="O2" s="7"/>
    </row>
    <row r="3" spans="1:17" ht="12.75" customHeight="1" x14ac:dyDescent="0.2">
      <c r="A3" s="13"/>
      <c r="B3" s="14"/>
      <c r="C3" s="15" t="s">
        <v>100</v>
      </c>
      <c r="D3" s="16"/>
      <c r="E3" s="16"/>
      <c r="F3" s="16"/>
      <c r="G3" s="16"/>
      <c r="H3" s="17"/>
      <c r="I3" s="18" t="s">
        <v>101</v>
      </c>
      <c r="J3" s="19"/>
      <c r="K3" s="32"/>
    </row>
    <row r="4" spans="1:17" x14ac:dyDescent="0.2">
      <c r="A4" s="20"/>
      <c r="B4" s="21"/>
      <c r="C4" s="15" t="s">
        <v>164</v>
      </c>
      <c r="D4" s="22"/>
      <c r="E4" s="15" t="s">
        <v>165</v>
      </c>
      <c r="F4" s="16"/>
      <c r="G4" s="16"/>
      <c r="H4" s="22"/>
      <c r="I4" s="23" t="s">
        <v>109</v>
      </c>
      <c r="J4" s="24"/>
      <c r="K4" s="7"/>
      <c r="L4" s="7"/>
      <c r="M4" s="7"/>
      <c r="N4" s="7"/>
      <c r="O4" s="7"/>
    </row>
    <row r="5" spans="1:17" ht="39.75" customHeight="1" x14ac:dyDescent="0.2">
      <c r="A5" s="25" t="s">
        <v>0</v>
      </c>
      <c r="B5" s="26" t="s">
        <v>234</v>
      </c>
      <c r="C5" s="27" t="s">
        <v>232</v>
      </c>
      <c r="D5" s="28" t="s">
        <v>1</v>
      </c>
      <c r="E5" s="28" t="s">
        <v>225</v>
      </c>
      <c r="F5" s="28" t="s">
        <v>232</v>
      </c>
      <c r="G5" s="29" t="s">
        <v>1</v>
      </c>
      <c r="H5" s="30"/>
      <c r="I5" s="31" t="s">
        <v>233</v>
      </c>
      <c r="J5" s="28" t="s">
        <v>232</v>
      </c>
      <c r="K5" s="7"/>
      <c r="L5" s="7"/>
      <c r="M5" s="7"/>
      <c r="N5" s="7"/>
      <c r="O5" s="7"/>
    </row>
    <row r="6" spans="1:17" ht="24.75" customHeight="1" x14ac:dyDescent="0.2">
      <c r="A6" s="32" t="s">
        <v>2</v>
      </c>
      <c r="B6" s="64">
        <v>278727</v>
      </c>
      <c r="C6" s="52">
        <v>85237259.679999992</v>
      </c>
      <c r="D6" s="35">
        <v>-6.7204346958035659</v>
      </c>
      <c r="E6" s="52">
        <v>33874187</v>
      </c>
      <c r="F6" s="52">
        <v>31698928.75</v>
      </c>
      <c r="G6" s="56">
        <v>-6.4215806862021507</v>
      </c>
      <c r="H6" s="36" t="s">
        <v>6</v>
      </c>
      <c r="I6" s="52">
        <v>134.97130411242884</v>
      </c>
      <c r="J6" s="52">
        <v>113.72751383970696</v>
      </c>
      <c r="K6" s="71"/>
    </row>
    <row r="7" spans="1:17" ht="24.75" customHeight="1" x14ac:dyDescent="0.2">
      <c r="A7" s="32" t="s">
        <v>4</v>
      </c>
      <c r="B7" s="64">
        <v>57202</v>
      </c>
      <c r="C7" s="52">
        <v>24753406.449999996</v>
      </c>
      <c r="D7" s="35">
        <v>-2.0867563658027755</v>
      </c>
      <c r="E7" s="52">
        <v>10958774.32</v>
      </c>
      <c r="F7" s="52">
        <v>10564190.520000001</v>
      </c>
      <c r="G7" s="57">
        <v>-3.6006198182206828</v>
      </c>
      <c r="H7" s="36" t="s">
        <v>6</v>
      </c>
      <c r="I7" s="52">
        <v>206.93579520066092</v>
      </c>
      <c r="J7" s="52">
        <v>184.6821880353834</v>
      </c>
      <c r="K7" s="71"/>
      <c r="L7" s="8"/>
      <c r="M7" s="73"/>
      <c r="N7" s="73"/>
      <c r="O7" s="7"/>
      <c r="P7" s="73"/>
      <c r="Q7" s="73"/>
    </row>
    <row r="8" spans="1:17" ht="12.95" customHeight="1" x14ac:dyDescent="0.2">
      <c r="A8" s="8" t="s">
        <v>5</v>
      </c>
      <c r="B8" s="65">
        <v>13745</v>
      </c>
      <c r="C8" s="50">
        <v>5935495.1399999997</v>
      </c>
      <c r="D8" s="34">
        <v>15.401564965491046</v>
      </c>
      <c r="E8" s="49">
        <v>1258255.08</v>
      </c>
      <c r="F8" s="49">
        <v>1743111.5299999998</v>
      </c>
      <c r="G8" s="55">
        <v>38.534034768212479</v>
      </c>
      <c r="H8" s="37" t="s">
        <v>3</v>
      </c>
      <c r="I8" s="49">
        <v>156.98219175140636</v>
      </c>
      <c r="J8" s="49">
        <v>126.81786322299017</v>
      </c>
      <c r="K8" s="71"/>
      <c r="L8" s="8"/>
    </row>
    <row r="9" spans="1:17" ht="12.95" customHeight="1" x14ac:dyDescent="0.2">
      <c r="A9" s="8" t="s">
        <v>7</v>
      </c>
      <c r="B9" s="65">
        <v>14718</v>
      </c>
      <c r="C9" s="50">
        <v>11649084.92</v>
      </c>
      <c r="D9" s="34">
        <v>-11.431992266494714</v>
      </c>
      <c r="E9" s="49">
        <v>6217601.3399999999</v>
      </c>
      <c r="F9" s="49">
        <v>5346871.82</v>
      </c>
      <c r="G9" s="55">
        <v>-14.004267439893461</v>
      </c>
      <c r="H9" s="37" t="s">
        <v>6</v>
      </c>
      <c r="I9" s="49">
        <v>435.6270265879478</v>
      </c>
      <c r="J9" s="49">
        <v>363.28793450197037</v>
      </c>
      <c r="K9" s="71"/>
      <c r="L9" s="8"/>
    </row>
    <row r="10" spans="1:17" ht="12.95" customHeight="1" x14ac:dyDescent="0.2">
      <c r="A10" s="8" t="s">
        <v>8</v>
      </c>
      <c r="B10" s="65">
        <v>684</v>
      </c>
      <c r="C10" s="51">
        <v>58413.65</v>
      </c>
      <c r="D10" s="34">
        <v>42.251514965551038</v>
      </c>
      <c r="E10" s="49">
        <v>26572.94</v>
      </c>
      <c r="F10" s="49">
        <v>33100.300000000003</v>
      </c>
      <c r="G10" s="55">
        <v>24.563936094387767</v>
      </c>
      <c r="H10" s="37" t="s">
        <v>3</v>
      </c>
      <c r="I10" s="49">
        <v>24.178623451290782</v>
      </c>
      <c r="J10" s="49">
        <v>48.392251461988309</v>
      </c>
      <c r="K10" s="71"/>
      <c r="L10" s="8"/>
    </row>
    <row r="11" spans="1:17" ht="12.95" customHeight="1" x14ac:dyDescent="0.2">
      <c r="A11" s="8" t="s">
        <v>9</v>
      </c>
      <c r="B11" s="65">
        <v>4687</v>
      </c>
      <c r="C11" s="50">
        <v>658124.05000000005</v>
      </c>
      <c r="D11" s="34">
        <v>-4.6232124878767094</v>
      </c>
      <c r="E11" s="49">
        <v>231386.56</v>
      </c>
      <c r="F11" s="49">
        <v>278199.90000000002</v>
      </c>
      <c r="G11" s="55">
        <v>20.231659090311911</v>
      </c>
      <c r="H11" s="37" t="s">
        <v>3</v>
      </c>
      <c r="I11" s="49">
        <v>74.922601968592772</v>
      </c>
      <c r="J11" s="49">
        <v>59.355643268615324</v>
      </c>
      <c r="K11" s="71"/>
      <c r="L11" s="8"/>
    </row>
    <row r="12" spans="1:17" ht="12.95" customHeight="1" x14ac:dyDescent="0.2">
      <c r="A12" s="8" t="s">
        <v>10</v>
      </c>
      <c r="B12" s="65">
        <v>1201</v>
      </c>
      <c r="C12" s="50">
        <v>352164.95</v>
      </c>
      <c r="D12" s="34">
        <v>-4.6465213974384367</v>
      </c>
      <c r="E12" s="49">
        <v>272195.65000000002</v>
      </c>
      <c r="F12" s="49">
        <v>242537.5</v>
      </c>
      <c r="G12" s="55">
        <v>-10.895894184936468</v>
      </c>
      <c r="H12" s="37" t="s">
        <v>6</v>
      </c>
      <c r="I12" s="49">
        <v>200.28927680457292</v>
      </c>
      <c r="J12" s="49">
        <v>201.94629475437137</v>
      </c>
      <c r="K12" s="71"/>
      <c r="L12" s="8"/>
    </row>
    <row r="13" spans="1:17" ht="12.95" customHeight="1" x14ac:dyDescent="0.2">
      <c r="A13" s="8" t="s">
        <v>11</v>
      </c>
      <c r="B13" s="65">
        <v>2898</v>
      </c>
      <c r="C13" s="50">
        <v>637589.15</v>
      </c>
      <c r="D13" s="34">
        <v>24.308788675635387</v>
      </c>
      <c r="E13" s="49">
        <v>271544.99</v>
      </c>
      <c r="F13" s="49">
        <v>350281.5</v>
      </c>
      <c r="G13" s="55">
        <v>28.995751311780786</v>
      </c>
      <c r="H13" s="37" t="s">
        <v>3</v>
      </c>
      <c r="I13" s="49">
        <v>74.142322639252626</v>
      </c>
      <c r="J13" s="49">
        <v>120.87008281573499</v>
      </c>
      <c r="K13" s="71"/>
      <c r="L13" s="8"/>
    </row>
    <row r="14" spans="1:17" ht="12.95" customHeight="1" x14ac:dyDescent="0.2">
      <c r="A14" s="8" t="s">
        <v>12</v>
      </c>
      <c r="B14" s="65">
        <v>1000</v>
      </c>
      <c r="C14" s="50">
        <v>57969.3</v>
      </c>
      <c r="D14" s="34">
        <v>322.39515591356718</v>
      </c>
      <c r="E14" s="49">
        <v>-13779.55</v>
      </c>
      <c r="F14" s="49">
        <v>-9392.4499999999971</v>
      </c>
      <c r="G14" s="33">
        <v>-31.837759578505846</v>
      </c>
      <c r="H14" s="37" t="s">
        <v>3</v>
      </c>
      <c r="I14" s="49">
        <v>35.239742837438619</v>
      </c>
      <c r="J14" s="49">
        <v>-9.3924499999999966</v>
      </c>
      <c r="K14" s="71"/>
      <c r="L14" s="8"/>
    </row>
    <row r="15" spans="1:17" ht="12.95" customHeight="1" x14ac:dyDescent="0.2">
      <c r="A15" s="8" t="s">
        <v>13</v>
      </c>
      <c r="B15" s="65">
        <v>3082</v>
      </c>
      <c r="C15" s="50">
        <v>265173.71000000002</v>
      </c>
      <c r="D15" s="34">
        <v>-19.193799002377183</v>
      </c>
      <c r="E15" s="49">
        <v>85512.05</v>
      </c>
      <c r="F15" s="49">
        <v>-77243.639999999956</v>
      </c>
      <c r="G15" s="33" t="s">
        <v>106</v>
      </c>
      <c r="H15" s="37" t="s">
        <v>6</v>
      </c>
      <c r="I15" s="49">
        <v>9.6908835998554181</v>
      </c>
      <c r="J15" s="49">
        <v>-25.062829331602842</v>
      </c>
      <c r="K15" s="71"/>
      <c r="L15" s="8"/>
    </row>
    <row r="16" spans="1:17" ht="12.95" customHeight="1" x14ac:dyDescent="0.2">
      <c r="A16" s="8" t="s">
        <v>14</v>
      </c>
      <c r="B16" s="65">
        <v>11236</v>
      </c>
      <c r="C16" s="50">
        <v>4354007.33</v>
      </c>
      <c r="D16" s="34">
        <v>2.2260187596261956</v>
      </c>
      <c r="E16" s="49">
        <v>2241292.7599999998</v>
      </c>
      <c r="F16" s="49">
        <v>2250620.65</v>
      </c>
      <c r="G16" s="53">
        <v>0.41618347082868956</v>
      </c>
      <c r="H16" s="37" t="s">
        <v>21</v>
      </c>
      <c r="I16" s="49">
        <v>170.25300699403391</v>
      </c>
      <c r="J16" s="49">
        <v>200.30443663225347</v>
      </c>
      <c r="K16" s="71"/>
      <c r="L16" s="8"/>
      <c r="M16" s="7"/>
      <c r="N16" s="7"/>
      <c r="O16" s="7"/>
    </row>
    <row r="17" spans="1:17" ht="12.95" customHeight="1" x14ac:dyDescent="0.2">
      <c r="A17" s="8" t="s">
        <v>15</v>
      </c>
      <c r="B17" s="65">
        <v>1454</v>
      </c>
      <c r="C17" s="50">
        <v>343463.25</v>
      </c>
      <c r="D17" s="34">
        <v>25.541150304406813</v>
      </c>
      <c r="E17" s="49">
        <v>87707.55</v>
      </c>
      <c r="F17" s="49">
        <v>113682.56</v>
      </c>
      <c r="G17" s="53">
        <v>29.615477800941875</v>
      </c>
      <c r="H17" s="37" t="s">
        <v>3</v>
      </c>
      <c r="I17" s="49">
        <v>106.53335179776006</v>
      </c>
      <c r="J17" s="49">
        <v>78.186079779917463</v>
      </c>
      <c r="K17" s="71"/>
      <c r="L17" s="8"/>
      <c r="M17" s="7"/>
      <c r="N17" s="7"/>
      <c r="O17" s="7"/>
    </row>
    <row r="18" spans="1:17" ht="12.95" customHeight="1" x14ac:dyDescent="0.2">
      <c r="A18" s="8" t="s">
        <v>16</v>
      </c>
      <c r="B18" s="65">
        <v>608</v>
      </c>
      <c r="C18" s="50">
        <v>54281.75</v>
      </c>
      <c r="D18" s="34">
        <v>-51.612479085195126</v>
      </c>
      <c r="E18" s="49">
        <v>82011.3</v>
      </c>
      <c r="F18" s="49">
        <v>45883.05</v>
      </c>
      <c r="G18" s="53">
        <v>-44.052770776710034</v>
      </c>
      <c r="H18" s="37" t="s">
        <v>6</v>
      </c>
      <c r="I18" s="49">
        <v>98.890523650868147</v>
      </c>
      <c r="J18" s="49">
        <v>75.465542763157899</v>
      </c>
      <c r="K18" s="71"/>
      <c r="L18" s="8"/>
      <c r="M18" s="7"/>
      <c r="N18" s="7"/>
      <c r="O18" s="7"/>
    </row>
    <row r="19" spans="1:17" ht="12.95" customHeight="1" x14ac:dyDescent="0.2">
      <c r="A19" s="8" t="s">
        <v>17</v>
      </c>
      <c r="B19" s="65">
        <v>1889</v>
      </c>
      <c r="C19" s="51">
        <v>387639.25000000006</v>
      </c>
      <c r="D19" s="34">
        <v>0.75175394525596817</v>
      </c>
      <c r="E19" s="49">
        <v>198473.65</v>
      </c>
      <c r="F19" s="49">
        <v>246537.80000000005</v>
      </c>
      <c r="G19" s="53">
        <v>24.216892267563001</v>
      </c>
      <c r="H19" s="37" t="s">
        <v>3</v>
      </c>
      <c r="I19" s="49">
        <v>127.43892460656744</v>
      </c>
      <c r="J19" s="49">
        <v>130.51233456855482</v>
      </c>
      <c r="K19" s="71"/>
      <c r="L19" s="8"/>
      <c r="M19" s="7"/>
      <c r="N19" s="7"/>
      <c r="O19" s="7"/>
    </row>
    <row r="20" spans="1:17" ht="24.75" customHeight="1" x14ac:dyDescent="0.2">
      <c r="A20" s="32" t="s">
        <v>18</v>
      </c>
      <c r="B20" s="64">
        <v>68828</v>
      </c>
      <c r="C20" s="52">
        <v>21350804.620000001</v>
      </c>
      <c r="D20" s="35">
        <v>-11.134723059578825</v>
      </c>
      <c r="E20" s="52">
        <v>8257893.5700000003</v>
      </c>
      <c r="F20" s="52">
        <v>7313834.0999999996</v>
      </c>
      <c r="G20" s="56">
        <v>-11.432206797017374</v>
      </c>
      <c r="H20" s="36" t="s">
        <v>6</v>
      </c>
      <c r="I20" s="52">
        <v>132.86726442906968</v>
      </c>
      <c r="J20" s="52">
        <v>106.26248183878654</v>
      </c>
      <c r="K20" s="71"/>
      <c r="M20" s="73"/>
      <c r="N20" s="73"/>
      <c r="O20" s="73"/>
      <c r="P20" s="73"/>
      <c r="Q20" s="73"/>
    </row>
    <row r="21" spans="1:17" ht="12.95" customHeight="1" x14ac:dyDescent="0.2">
      <c r="A21" s="8" t="s">
        <v>19</v>
      </c>
      <c r="B21" s="65">
        <v>1828</v>
      </c>
      <c r="C21" s="51">
        <v>616798.58000000007</v>
      </c>
      <c r="D21" s="34">
        <v>-27.589233532033319</v>
      </c>
      <c r="E21" s="49">
        <v>363461.61</v>
      </c>
      <c r="F21" s="49">
        <v>227897.43000000011</v>
      </c>
      <c r="G21" s="55">
        <v>-37.298073928633038</v>
      </c>
      <c r="H21" s="37" t="s">
        <v>6</v>
      </c>
      <c r="I21" s="49">
        <v>165.16587480951605</v>
      </c>
      <c r="J21" s="49">
        <v>124.67036652078781</v>
      </c>
      <c r="K21" s="71"/>
      <c r="L21" s="8"/>
    </row>
    <row r="22" spans="1:17" ht="12.95" customHeight="1" x14ac:dyDescent="0.2">
      <c r="A22" s="8" t="s">
        <v>20</v>
      </c>
      <c r="B22" s="65">
        <v>894</v>
      </c>
      <c r="C22" s="50">
        <v>230997.7</v>
      </c>
      <c r="D22" s="34">
        <v>-31.011551260137331</v>
      </c>
      <c r="E22" s="49">
        <v>134409.71</v>
      </c>
      <c r="F22" s="49">
        <v>73415.350000000006</v>
      </c>
      <c r="G22" s="55">
        <v>-45.379429804587772</v>
      </c>
      <c r="H22" s="37" t="s">
        <v>6</v>
      </c>
      <c r="I22" s="49">
        <v>78.522601560315692</v>
      </c>
      <c r="J22" s="49">
        <v>82.120078299776296</v>
      </c>
      <c r="K22" s="71"/>
      <c r="L22" s="8"/>
    </row>
    <row r="23" spans="1:17" ht="12.95" customHeight="1" x14ac:dyDescent="0.2">
      <c r="A23" s="8" t="s">
        <v>22</v>
      </c>
      <c r="B23" s="65">
        <v>4029</v>
      </c>
      <c r="C23" s="50">
        <v>1674024.75</v>
      </c>
      <c r="D23" s="34">
        <v>-7.8791554395588657</v>
      </c>
      <c r="E23" s="49">
        <v>595579.30000000005</v>
      </c>
      <c r="F23" s="49">
        <v>475661.80000000005</v>
      </c>
      <c r="G23" s="55">
        <v>-20.134598364986829</v>
      </c>
      <c r="H23" s="37" t="s">
        <v>6</v>
      </c>
      <c r="I23" s="49">
        <v>140.05465273340687</v>
      </c>
      <c r="J23" s="49">
        <v>118.05951849094069</v>
      </c>
      <c r="K23" s="71"/>
      <c r="L23" s="8"/>
    </row>
    <row r="24" spans="1:17" ht="12.95" customHeight="1" x14ac:dyDescent="0.2">
      <c r="A24" s="8" t="s">
        <v>23</v>
      </c>
      <c r="B24" s="65">
        <v>1833</v>
      </c>
      <c r="C24" s="50">
        <v>290560.40000000002</v>
      </c>
      <c r="D24" s="34">
        <v>-8.1175427231809092</v>
      </c>
      <c r="E24" s="49">
        <v>145837.89000000001</v>
      </c>
      <c r="F24" s="49">
        <v>-52471.25</v>
      </c>
      <c r="G24" s="33" t="s">
        <v>106</v>
      </c>
      <c r="H24" s="37" t="s">
        <v>6</v>
      </c>
      <c r="I24" s="49">
        <v>56.656779779365465</v>
      </c>
      <c r="J24" s="49">
        <v>-28.625886524822697</v>
      </c>
      <c r="K24" s="71"/>
      <c r="L24" s="8"/>
    </row>
    <row r="25" spans="1:17" ht="12.95" customHeight="1" x14ac:dyDescent="0.2">
      <c r="A25" s="8" t="s">
        <v>24</v>
      </c>
      <c r="B25" s="65">
        <v>2858</v>
      </c>
      <c r="C25" s="50">
        <v>674342.95</v>
      </c>
      <c r="D25" s="34">
        <v>-5.3312133068629617</v>
      </c>
      <c r="E25" s="49">
        <v>213950.1</v>
      </c>
      <c r="F25" s="49">
        <v>378957.49999999994</v>
      </c>
      <c r="G25" s="55">
        <v>77.12424532636345</v>
      </c>
      <c r="H25" s="37" t="s">
        <v>3</v>
      </c>
      <c r="I25" s="49">
        <v>110.13945383737587</v>
      </c>
      <c r="J25" s="49">
        <v>132.59534639608117</v>
      </c>
      <c r="K25" s="71"/>
      <c r="L25" s="8"/>
    </row>
    <row r="26" spans="1:17" ht="12.95" customHeight="1" x14ac:dyDescent="0.2">
      <c r="A26" s="8" t="s">
        <v>25</v>
      </c>
      <c r="B26" s="65">
        <v>25622</v>
      </c>
      <c r="C26" s="50">
        <v>12256029.369999999</v>
      </c>
      <c r="D26" s="34">
        <v>-13.052770634290653</v>
      </c>
      <c r="E26" s="49">
        <v>5460625.4000000004</v>
      </c>
      <c r="F26" s="49">
        <v>4828091.3099999987</v>
      </c>
      <c r="G26" s="55">
        <v>-11.583546639181689</v>
      </c>
      <c r="H26" s="37" t="s">
        <v>6</v>
      </c>
      <c r="I26" s="49">
        <v>217.9634887553469</v>
      </c>
      <c r="J26" s="49">
        <v>188.43538014206536</v>
      </c>
      <c r="K26" s="71"/>
      <c r="L26" s="8"/>
    </row>
    <row r="27" spans="1:17" ht="12.95" customHeight="1" x14ac:dyDescent="0.2">
      <c r="A27" s="8" t="s">
        <v>26</v>
      </c>
      <c r="B27" s="65">
        <v>4443</v>
      </c>
      <c r="C27" s="50">
        <v>724347.35</v>
      </c>
      <c r="D27" s="34">
        <v>-5.2075450018798994</v>
      </c>
      <c r="E27" s="49">
        <v>-269463.48</v>
      </c>
      <c r="F27" s="49">
        <v>267652.53000000003</v>
      </c>
      <c r="G27" s="33" t="s">
        <v>106</v>
      </c>
      <c r="H27" s="37" t="s">
        <v>3</v>
      </c>
      <c r="I27" s="49">
        <v>67.047181833165396</v>
      </c>
      <c r="J27" s="49">
        <v>60.241397704253892</v>
      </c>
      <c r="K27" s="71"/>
      <c r="L27" s="8"/>
    </row>
    <row r="28" spans="1:17" ht="12.95" customHeight="1" x14ac:dyDescent="0.2">
      <c r="A28" s="8" t="s">
        <v>27</v>
      </c>
      <c r="B28" s="65">
        <v>1111</v>
      </c>
      <c r="C28" s="50">
        <v>152008.04999999999</v>
      </c>
      <c r="D28" s="34">
        <v>132.64858684946975</v>
      </c>
      <c r="E28" s="49">
        <v>21492.99</v>
      </c>
      <c r="F28" s="49">
        <v>93478.399999999994</v>
      </c>
      <c r="G28" s="53" t="s">
        <v>105</v>
      </c>
      <c r="H28" s="37" t="s">
        <v>3</v>
      </c>
      <c r="I28" s="49">
        <v>36.7746901903772</v>
      </c>
      <c r="J28" s="49">
        <v>84.138973897389732</v>
      </c>
      <c r="K28" s="71"/>
      <c r="L28" s="8"/>
    </row>
    <row r="29" spans="1:17" ht="12.95" customHeight="1" x14ac:dyDescent="0.2">
      <c r="A29" s="8" t="s">
        <v>28</v>
      </c>
      <c r="B29" s="65">
        <v>1541</v>
      </c>
      <c r="C29" s="50">
        <v>62401.240000000005</v>
      </c>
      <c r="D29" s="34">
        <v>-22.855715857533156</v>
      </c>
      <c r="E29" s="49">
        <v>-24821.4</v>
      </c>
      <c r="F29" s="49">
        <v>-32627.809999999998</v>
      </c>
      <c r="G29" s="33">
        <v>31.450321093894768</v>
      </c>
      <c r="H29" s="37" t="s">
        <v>6</v>
      </c>
      <c r="I29" s="49">
        <v>9.5253745917588848</v>
      </c>
      <c r="J29" s="49">
        <v>-21.173140817650875</v>
      </c>
      <c r="K29" s="71"/>
      <c r="L29" s="8"/>
    </row>
    <row r="30" spans="1:17" ht="12.95" customHeight="1" x14ac:dyDescent="0.2">
      <c r="A30" s="8" t="s">
        <v>29</v>
      </c>
      <c r="B30" s="65">
        <v>840</v>
      </c>
      <c r="C30" s="51">
        <v>234110.75</v>
      </c>
      <c r="D30" s="34">
        <v>-26.102559319227815</v>
      </c>
      <c r="E30" s="49">
        <v>171088.8</v>
      </c>
      <c r="F30" s="49">
        <v>139437.54999999999</v>
      </c>
      <c r="G30" s="55">
        <v>-18.4998959604603</v>
      </c>
      <c r="H30" s="37" t="s">
        <v>6</v>
      </c>
      <c r="I30" s="49">
        <v>131.78786572242609</v>
      </c>
      <c r="J30" s="49">
        <v>165.99708333333331</v>
      </c>
      <c r="K30" s="71"/>
      <c r="L30" s="8"/>
    </row>
    <row r="31" spans="1:17" ht="12.95" customHeight="1" x14ac:dyDescent="0.2">
      <c r="A31" s="8" t="s">
        <v>30</v>
      </c>
      <c r="B31" s="65">
        <v>1769</v>
      </c>
      <c r="C31" s="51">
        <v>211874.91</v>
      </c>
      <c r="D31" s="34">
        <v>70.288020961007547</v>
      </c>
      <c r="E31" s="49">
        <v>20416.900000000001</v>
      </c>
      <c r="F31" s="49">
        <v>59267.78</v>
      </c>
      <c r="G31" s="53" t="s">
        <v>105</v>
      </c>
      <c r="H31" s="37" t="s">
        <v>3</v>
      </c>
      <c r="I31" s="49">
        <v>21.211158795557715</v>
      </c>
      <c r="J31" s="49">
        <v>33.503550028264556</v>
      </c>
      <c r="K31" s="71"/>
      <c r="L31" s="8"/>
    </row>
    <row r="32" spans="1:17" ht="12.95" customHeight="1" x14ac:dyDescent="0.2">
      <c r="A32" s="8" t="s">
        <v>31</v>
      </c>
      <c r="B32" s="65">
        <v>658</v>
      </c>
      <c r="C32" s="50">
        <v>29537.9</v>
      </c>
      <c r="D32" s="34">
        <v>-14.662779897235586</v>
      </c>
      <c r="E32" s="49">
        <v>13556.9</v>
      </c>
      <c r="F32" s="49">
        <v>12531.900000000001</v>
      </c>
      <c r="G32" s="53">
        <v>-7.5607255345986042</v>
      </c>
      <c r="H32" s="37" t="s">
        <v>6</v>
      </c>
      <c r="I32" s="49">
        <v>21.316445226900242</v>
      </c>
      <c r="J32" s="49">
        <v>19.045440729483285</v>
      </c>
      <c r="K32" s="71"/>
      <c r="L32" s="8"/>
      <c r="M32" s="7"/>
      <c r="N32" s="7"/>
      <c r="O32" s="7"/>
    </row>
    <row r="33" spans="1:17" ht="12.95" customHeight="1" x14ac:dyDescent="0.2">
      <c r="A33" s="8" t="s">
        <v>32</v>
      </c>
      <c r="B33" s="65">
        <v>2958</v>
      </c>
      <c r="C33" s="50">
        <v>737777.17999999993</v>
      </c>
      <c r="D33" s="34">
        <v>13.18065897787554</v>
      </c>
      <c r="E33" s="49">
        <v>221382</v>
      </c>
      <c r="F33" s="49">
        <v>6220.1799999999348</v>
      </c>
      <c r="G33" s="53">
        <v>-97.190295507313181</v>
      </c>
      <c r="H33" s="37" t="s">
        <v>6</v>
      </c>
      <c r="I33" s="49">
        <v>62.269705907320734</v>
      </c>
      <c r="J33" s="49">
        <v>2.1028329952670504</v>
      </c>
      <c r="K33" s="71"/>
      <c r="L33" s="8"/>
      <c r="M33" s="7"/>
      <c r="N33" s="7"/>
      <c r="O33" s="7"/>
    </row>
    <row r="34" spans="1:17" ht="12.95" customHeight="1" x14ac:dyDescent="0.2">
      <c r="A34" s="8" t="s">
        <v>33</v>
      </c>
      <c r="B34" s="65">
        <v>2995</v>
      </c>
      <c r="C34" s="50">
        <v>640716.01</v>
      </c>
      <c r="D34" s="34">
        <v>-19.935403843441946</v>
      </c>
      <c r="E34" s="49">
        <v>358715.05</v>
      </c>
      <c r="F34" s="49">
        <v>282307.34999999998</v>
      </c>
      <c r="G34" s="53">
        <v>-21.300388706857994</v>
      </c>
      <c r="H34" s="37" t="s">
        <v>6</v>
      </c>
      <c r="I34" s="49">
        <v>134.52822877267647</v>
      </c>
      <c r="J34" s="49">
        <v>94.259549248747902</v>
      </c>
      <c r="K34" s="71"/>
      <c r="L34" s="8"/>
      <c r="M34" s="7"/>
      <c r="N34" s="7"/>
      <c r="O34" s="7"/>
    </row>
    <row r="35" spans="1:17" ht="12.95" customHeight="1" x14ac:dyDescent="0.2">
      <c r="A35" s="8" t="s">
        <v>34</v>
      </c>
      <c r="B35" s="65">
        <v>1040</v>
      </c>
      <c r="C35" s="51">
        <v>91639.299999999988</v>
      </c>
      <c r="D35" s="34">
        <v>3.5761042089359671</v>
      </c>
      <c r="E35" s="49">
        <v>-21439.77</v>
      </c>
      <c r="F35" s="49">
        <v>-66621.350000000006</v>
      </c>
      <c r="G35" s="53" t="s">
        <v>105</v>
      </c>
      <c r="H35" s="37" t="s">
        <v>6</v>
      </c>
      <c r="I35" s="49">
        <v>2.108811744872662</v>
      </c>
      <c r="J35" s="49">
        <v>-64.058990384615385</v>
      </c>
      <c r="K35" s="71"/>
      <c r="L35" s="8"/>
      <c r="M35" s="7"/>
      <c r="N35" s="7"/>
      <c r="O35" s="7"/>
    </row>
    <row r="36" spans="1:17" ht="12.95" customHeight="1" x14ac:dyDescent="0.2">
      <c r="A36" s="8" t="s">
        <v>35</v>
      </c>
      <c r="B36" s="65">
        <v>2065</v>
      </c>
      <c r="C36" s="51">
        <v>475320.04999999993</v>
      </c>
      <c r="D36" s="34">
        <v>-23.741325701049259</v>
      </c>
      <c r="E36" s="49">
        <v>-3929.49</v>
      </c>
      <c r="F36" s="49">
        <v>119072.79999999993</v>
      </c>
      <c r="G36" s="33" t="s">
        <v>106</v>
      </c>
      <c r="H36" s="37" t="s">
        <v>3</v>
      </c>
      <c r="I36" s="49">
        <v>44.142334713147285</v>
      </c>
      <c r="J36" s="49">
        <v>57.6623728813559</v>
      </c>
      <c r="K36" s="71"/>
      <c r="L36" s="8"/>
      <c r="M36" s="7"/>
      <c r="N36" s="7"/>
      <c r="O36" s="7"/>
    </row>
    <row r="37" spans="1:17" ht="12.95" customHeight="1" x14ac:dyDescent="0.2">
      <c r="A37" s="8" t="s">
        <v>36</v>
      </c>
      <c r="B37" s="65">
        <v>1771</v>
      </c>
      <c r="C37" s="50">
        <v>304411.08</v>
      </c>
      <c r="D37" s="34">
        <v>-6.8134491216737132</v>
      </c>
      <c r="E37" s="49">
        <v>117969.17</v>
      </c>
      <c r="F37" s="49">
        <v>3439.3500000000349</v>
      </c>
      <c r="G37" s="53">
        <v>-97.084534883139355</v>
      </c>
      <c r="H37" s="37" t="s">
        <v>6</v>
      </c>
      <c r="I37" s="49">
        <v>119.91755500480986</v>
      </c>
      <c r="J37" s="49">
        <v>1.9420383963862422</v>
      </c>
      <c r="K37" s="71"/>
      <c r="L37" s="8"/>
      <c r="M37" s="7"/>
      <c r="N37" s="7"/>
      <c r="O37" s="7"/>
    </row>
    <row r="38" spans="1:17" ht="12.95" customHeight="1" x14ac:dyDescent="0.2">
      <c r="A38" s="8" t="s">
        <v>37</v>
      </c>
      <c r="B38" s="65">
        <v>3736</v>
      </c>
      <c r="C38" s="50">
        <v>1332943.76</v>
      </c>
      <c r="D38" s="34">
        <v>12.585011604938423</v>
      </c>
      <c r="E38" s="49">
        <v>350260.71</v>
      </c>
      <c r="F38" s="49">
        <v>196325.24000000022</v>
      </c>
      <c r="G38" s="53">
        <v>-43.948826004492417</v>
      </c>
      <c r="H38" s="37" t="s">
        <v>6</v>
      </c>
      <c r="I38" s="49">
        <v>110.37475558044176</v>
      </c>
      <c r="J38" s="49">
        <v>52.54958244111355</v>
      </c>
      <c r="K38" s="71"/>
      <c r="L38" s="8"/>
      <c r="M38" s="7"/>
      <c r="N38" s="7"/>
      <c r="O38" s="7"/>
    </row>
    <row r="39" spans="1:17" ht="12.95" customHeight="1" x14ac:dyDescent="0.2">
      <c r="A39" s="8" t="s">
        <v>38</v>
      </c>
      <c r="B39" s="65">
        <v>1228</v>
      </c>
      <c r="C39" s="50">
        <v>86266.58</v>
      </c>
      <c r="D39" s="34">
        <v>-43.734129144000221</v>
      </c>
      <c r="E39" s="49">
        <v>126662.95</v>
      </c>
      <c r="F39" s="49">
        <v>77159.33</v>
      </c>
      <c r="G39" s="53">
        <v>-39.082952039250621</v>
      </c>
      <c r="H39" s="37" t="s">
        <v>6</v>
      </c>
      <c r="I39" s="49">
        <v>58.823580301825359</v>
      </c>
      <c r="J39" s="49">
        <v>62.833330618892511</v>
      </c>
      <c r="K39" s="71"/>
      <c r="L39" s="8"/>
      <c r="M39" s="7"/>
      <c r="N39" s="7"/>
      <c r="O39" s="7"/>
    </row>
    <row r="40" spans="1:17" ht="12.95" customHeight="1" x14ac:dyDescent="0.2">
      <c r="A40" s="8" t="s">
        <v>39</v>
      </c>
      <c r="B40" s="65">
        <v>1486</v>
      </c>
      <c r="C40" s="50">
        <v>45397.1</v>
      </c>
      <c r="D40" s="34">
        <v>-38.102980586409466</v>
      </c>
      <c r="E40" s="49">
        <v>5702.65</v>
      </c>
      <c r="F40" s="49">
        <v>17154.87</v>
      </c>
      <c r="G40" s="53" t="s">
        <v>105</v>
      </c>
      <c r="H40" s="37" t="s">
        <v>3</v>
      </c>
      <c r="I40" s="49">
        <v>5.1282053508609593</v>
      </c>
      <c r="J40" s="49">
        <v>11.544327052489905</v>
      </c>
      <c r="K40" s="71"/>
      <c r="L40" s="8"/>
      <c r="M40" s="7"/>
      <c r="N40" s="7"/>
      <c r="O40" s="7"/>
    </row>
    <row r="41" spans="1:17" ht="12.95" customHeight="1" x14ac:dyDescent="0.2">
      <c r="A41" s="8" t="s">
        <v>40</v>
      </c>
      <c r="B41" s="65">
        <v>1078</v>
      </c>
      <c r="C41" s="50">
        <v>20787.75</v>
      </c>
      <c r="D41" s="34">
        <v>559.9076219802547</v>
      </c>
      <c r="E41" s="49">
        <v>2370.1</v>
      </c>
      <c r="F41" s="49">
        <v>14856.4</v>
      </c>
      <c r="G41" s="53" t="s">
        <v>105</v>
      </c>
      <c r="H41" s="37" t="s">
        <v>3</v>
      </c>
      <c r="I41" s="49">
        <v>10.460925017084147</v>
      </c>
      <c r="J41" s="49">
        <v>13.781447124304266</v>
      </c>
      <c r="K41" s="71"/>
      <c r="L41" s="8"/>
      <c r="M41" s="7"/>
      <c r="N41" s="7"/>
      <c r="O41" s="7"/>
    </row>
    <row r="42" spans="1:17" ht="12.95" customHeight="1" x14ac:dyDescent="0.2">
      <c r="A42" s="8" t="s">
        <v>41</v>
      </c>
      <c r="B42" s="65">
        <v>1711</v>
      </c>
      <c r="C42" s="50">
        <v>312911.04000000004</v>
      </c>
      <c r="D42" s="34">
        <v>-17.208904515072298</v>
      </c>
      <c r="E42" s="49">
        <v>231744.73</v>
      </c>
      <c r="F42" s="49">
        <v>174648.84000000003</v>
      </c>
      <c r="G42" s="53">
        <v>-24.637405994086674</v>
      </c>
      <c r="H42" s="37" t="s">
        <v>6</v>
      </c>
      <c r="I42" s="49">
        <v>117.86273242146815</v>
      </c>
      <c r="J42" s="49">
        <v>102.07413208649913</v>
      </c>
      <c r="K42" s="71"/>
      <c r="L42" s="8"/>
      <c r="M42" s="7"/>
      <c r="N42" s="7"/>
      <c r="O42" s="7"/>
    </row>
    <row r="43" spans="1:17" ht="12.95" customHeight="1" x14ac:dyDescent="0.2">
      <c r="A43" s="8" t="s">
        <v>158</v>
      </c>
      <c r="B43" s="65">
        <v>1334</v>
      </c>
      <c r="C43" s="50">
        <v>145600.82</v>
      </c>
      <c r="D43" s="34">
        <v>-36.484410085922235</v>
      </c>
      <c r="E43" s="49">
        <v>22320.75</v>
      </c>
      <c r="F43" s="49">
        <v>17978.600000000006</v>
      </c>
      <c r="G43" s="53">
        <v>-19.453423384070849</v>
      </c>
      <c r="H43" s="37" t="s">
        <v>6</v>
      </c>
      <c r="I43" s="49">
        <v>45.145552247253121</v>
      </c>
      <c r="J43" s="49">
        <v>13.477211394302852</v>
      </c>
      <c r="K43" s="71"/>
      <c r="L43" s="8"/>
      <c r="M43" s="7"/>
      <c r="N43" s="7"/>
      <c r="O43" s="7"/>
    </row>
    <row r="44" spans="1:17" ht="24.75" customHeight="1" x14ac:dyDescent="0.2">
      <c r="A44" s="32" t="s">
        <v>43</v>
      </c>
      <c r="B44" s="64">
        <v>48965</v>
      </c>
      <c r="C44" s="52">
        <v>14976877.999999998</v>
      </c>
      <c r="D44" s="35">
        <v>-8.613838288346507</v>
      </c>
      <c r="E44" s="52">
        <v>6844036.6699999999</v>
      </c>
      <c r="F44" s="52">
        <v>5940266.2899999991</v>
      </c>
      <c r="G44" s="56">
        <v>-13.205224103511426</v>
      </c>
      <c r="H44" s="36" t="s">
        <v>6</v>
      </c>
      <c r="I44" s="52">
        <v>163.17719529501304</v>
      </c>
      <c r="J44" s="52">
        <v>121.31657898498926</v>
      </c>
      <c r="K44" s="71"/>
      <c r="M44" s="73"/>
      <c r="N44" s="73"/>
      <c r="P44" s="73"/>
      <c r="Q44" s="73"/>
    </row>
    <row r="45" spans="1:17" ht="12.95" customHeight="1" x14ac:dyDescent="0.2">
      <c r="A45" s="8" t="s">
        <v>44</v>
      </c>
      <c r="B45" s="65">
        <v>2280</v>
      </c>
      <c r="C45" s="50">
        <v>328103.39999999997</v>
      </c>
      <c r="D45" s="34">
        <v>-39.856283486788968</v>
      </c>
      <c r="E45" s="49">
        <v>184944.69</v>
      </c>
      <c r="F45" s="49">
        <v>58531.999999999942</v>
      </c>
      <c r="G45" s="55">
        <v>-68.351619070544857</v>
      </c>
      <c r="H45" s="37" t="s">
        <v>6</v>
      </c>
      <c r="I45" s="49">
        <v>133.46688008148777</v>
      </c>
      <c r="J45" s="49">
        <v>25.671929824561378</v>
      </c>
      <c r="K45" s="71"/>
      <c r="L45" s="8"/>
    </row>
    <row r="46" spans="1:17" ht="12.95" customHeight="1" x14ac:dyDescent="0.2">
      <c r="A46" s="8" t="s">
        <v>159</v>
      </c>
      <c r="B46" s="65">
        <v>2295</v>
      </c>
      <c r="C46" s="50">
        <v>337924.60000000003</v>
      </c>
      <c r="D46" s="34">
        <v>-10.211040772246797</v>
      </c>
      <c r="E46" s="49">
        <v>138386.01999999999</v>
      </c>
      <c r="F46" s="49">
        <v>91088.22000000003</v>
      </c>
      <c r="G46" s="55">
        <v>-34.17816337228281</v>
      </c>
      <c r="H46" s="37" t="s">
        <v>6</v>
      </c>
      <c r="I46" s="49">
        <v>79.839112740175139</v>
      </c>
      <c r="J46" s="49">
        <v>39.689856209150342</v>
      </c>
      <c r="K46" s="71"/>
      <c r="L46" s="8"/>
    </row>
    <row r="47" spans="1:17" ht="12.95" customHeight="1" x14ac:dyDescent="0.2">
      <c r="A47" s="8" t="s">
        <v>46</v>
      </c>
      <c r="B47" s="65">
        <v>3521</v>
      </c>
      <c r="C47" s="50">
        <v>738311.34999999986</v>
      </c>
      <c r="D47" s="34">
        <v>-20.158593113736412</v>
      </c>
      <c r="E47" s="49">
        <v>341684.07</v>
      </c>
      <c r="F47" s="49">
        <v>216037.24999999988</v>
      </c>
      <c r="G47" s="55">
        <v>-36.772805943221208</v>
      </c>
      <c r="H47" s="37" t="s">
        <v>6</v>
      </c>
      <c r="I47" s="49">
        <v>102.95230283747567</v>
      </c>
      <c r="J47" s="49">
        <v>61.356787844362366</v>
      </c>
      <c r="K47" s="71"/>
      <c r="L47" s="8"/>
    </row>
    <row r="48" spans="1:17" ht="12.95" customHeight="1" x14ac:dyDescent="0.2">
      <c r="A48" s="8" t="s">
        <v>47</v>
      </c>
      <c r="B48" s="65">
        <v>331</v>
      </c>
      <c r="C48" s="50">
        <v>51920.74</v>
      </c>
      <c r="D48" s="34">
        <v>-75.722531946719386</v>
      </c>
      <c r="E48" s="49">
        <v>170350.4</v>
      </c>
      <c r="F48" s="49">
        <v>-97284.580000000016</v>
      </c>
      <c r="G48" s="33" t="s">
        <v>106</v>
      </c>
      <c r="H48" s="37" t="s">
        <v>6</v>
      </c>
      <c r="I48" s="49">
        <v>112.35441953558836</v>
      </c>
      <c r="J48" s="49">
        <v>-293.91111782477344</v>
      </c>
      <c r="K48" s="71"/>
      <c r="L48" s="8"/>
      <c r="M48" s="7"/>
      <c r="N48" s="7"/>
      <c r="O48" s="7"/>
    </row>
    <row r="49" spans="1:17" ht="12.95" customHeight="1" x14ac:dyDescent="0.2">
      <c r="A49" s="8" t="s">
        <v>48</v>
      </c>
      <c r="B49" s="65">
        <v>1656</v>
      </c>
      <c r="C49" s="51">
        <v>244947.05000000002</v>
      </c>
      <c r="D49" s="34">
        <v>29.14991704673951</v>
      </c>
      <c r="E49" s="49">
        <v>-58090.13</v>
      </c>
      <c r="F49" s="49">
        <v>93045.500000000029</v>
      </c>
      <c r="G49" s="33" t="s">
        <v>106</v>
      </c>
      <c r="H49" s="37" t="s">
        <v>3</v>
      </c>
      <c r="I49" s="49">
        <v>61.106834016786834</v>
      </c>
      <c r="J49" s="49">
        <v>56.186896135265719</v>
      </c>
      <c r="K49" s="71"/>
      <c r="L49" s="8"/>
      <c r="M49" s="7"/>
      <c r="N49" s="7"/>
      <c r="O49" s="7"/>
    </row>
    <row r="50" spans="1:17" ht="12.95" customHeight="1" x14ac:dyDescent="0.2">
      <c r="A50" s="8" t="s">
        <v>49</v>
      </c>
      <c r="B50" s="65">
        <v>2591</v>
      </c>
      <c r="C50" s="51">
        <v>627149.99</v>
      </c>
      <c r="D50" s="34">
        <v>22.342441796384637</v>
      </c>
      <c r="E50" s="49">
        <v>199913.2</v>
      </c>
      <c r="F50" s="49">
        <v>257424.97999999998</v>
      </c>
      <c r="G50" s="53">
        <v>28.768375474956116</v>
      </c>
      <c r="H50" s="37" t="s">
        <v>3</v>
      </c>
      <c r="I50" s="49">
        <v>82.01785674115888</v>
      </c>
      <c r="J50" s="49">
        <v>99.353523736009251</v>
      </c>
      <c r="K50" s="71"/>
      <c r="L50" s="8"/>
      <c r="M50" s="7"/>
      <c r="N50" s="7"/>
      <c r="O50" s="7"/>
    </row>
    <row r="51" spans="1:17" ht="12.95" customHeight="1" x14ac:dyDescent="0.2">
      <c r="A51" s="8" t="s">
        <v>50</v>
      </c>
      <c r="B51" s="65">
        <v>22193</v>
      </c>
      <c r="C51" s="50">
        <v>10774174.85</v>
      </c>
      <c r="D51" s="34">
        <v>-8.4670346745857543</v>
      </c>
      <c r="E51" s="49">
        <v>5535554.5899999999</v>
      </c>
      <c r="F51" s="49">
        <v>5358766.6199999982</v>
      </c>
      <c r="G51" s="53">
        <v>-3.1936812676252839</v>
      </c>
      <c r="H51" s="37" t="s">
        <v>6</v>
      </c>
      <c r="I51" s="49">
        <v>280.92696654057488</v>
      </c>
      <c r="J51" s="49">
        <v>241.46202045690075</v>
      </c>
      <c r="K51" s="71"/>
      <c r="L51" s="8"/>
      <c r="M51" s="7"/>
      <c r="N51" s="7"/>
      <c r="O51" s="7"/>
    </row>
    <row r="52" spans="1:17" ht="12.95" customHeight="1" x14ac:dyDescent="0.2">
      <c r="A52" s="8" t="s">
        <v>51</v>
      </c>
      <c r="B52" s="65">
        <v>1274</v>
      </c>
      <c r="C52" s="50">
        <v>90993.1</v>
      </c>
      <c r="D52" s="34">
        <v>-40.614135560145797</v>
      </c>
      <c r="E52" s="49">
        <v>53289.35</v>
      </c>
      <c r="F52" s="49">
        <v>-87359.550000000017</v>
      </c>
      <c r="G52" s="33" t="s">
        <v>106</v>
      </c>
      <c r="H52" s="37" t="s">
        <v>6</v>
      </c>
      <c r="I52" s="49">
        <v>130.41382505720026</v>
      </c>
      <c r="J52" s="49">
        <v>-68.57107535321822</v>
      </c>
      <c r="K52" s="71"/>
      <c r="L52" s="8"/>
      <c r="M52" s="7"/>
      <c r="N52" s="7"/>
      <c r="O52" s="7"/>
    </row>
    <row r="53" spans="1:17" ht="12.95" customHeight="1" x14ac:dyDescent="0.2">
      <c r="A53" s="8" t="s">
        <v>52</v>
      </c>
      <c r="B53" s="65">
        <v>1738</v>
      </c>
      <c r="C53" s="50">
        <v>140809.20000000001</v>
      </c>
      <c r="D53" s="34">
        <v>-28.959839201415459</v>
      </c>
      <c r="E53" s="49">
        <v>-72160.05</v>
      </c>
      <c r="F53" s="49">
        <v>-118271.5</v>
      </c>
      <c r="G53" s="33">
        <v>63.901632551529545</v>
      </c>
      <c r="H53" s="37" t="s">
        <v>6</v>
      </c>
      <c r="I53" s="49">
        <v>16.479384425930085</v>
      </c>
      <c r="J53" s="49">
        <v>-68.050345224395855</v>
      </c>
      <c r="K53" s="71"/>
      <c r="L53" s="8"/>
      <c r="M53" s="7"/>
      <c r="N53" s="7"/>
      <c r="O53" s="7"/>
    </row>
    <row r="54" spans="1:17" ht="12.95" customHeight="1" x14ac:dyDescent="0.2">
      <c r="A54" s="8" t="s">
        <v>53</v>
      </c>
      <c r="B54" s="65">
        <v>3495</v>
      </c>
      <c r="C54" s="50">
        <v>551013.62000000011</v>
      </c>
      <c r="D54" s="34">
        <v>32.356893487065662</v>
      </c>
      <c r="E54" s="49">
        <v>108335.07</v>
      </c>
      <c r="F54" s="49">
        <v>142137.9800000001</v>
      </c>
      <c r="G54" s="53">
        <v>31.202185958803636</v>
      </c>
      <c r="H54" s="37" t="s">
        <v>3</v>
      </c>
      <c r="I54" s="49">
        <v>30.791716125781239</v>
      </c>
      <c r="J54" s="49">
        <v>40.668949928469267</v>
      </c>
      <c r="K54" s="71"/>
      <c r="L54" s="8"/>
      <c r="M54" s="7"/>
      <c r="N54" s="7"/>
      <c r="O54" s="7"/>
    </row>
    <row r="55" spans="1:17" ht="12.95" customHeight="1" x14ac:dyDescent="0.2">
      <c r="A55" s="8" t="s">
        <v>54</v>
      </c>
      <c r="B55" s="65">
        <v>413</v>
      </c>
      <c r="C55" s="50">
        <v>14130.75</v>
      </c>
      <c r="D55" s="34">
        <v>-54.676449362521055</v>
      </c>
      <c r="E55" s="49">
        <v>25930.05</v>
      </c>
      <c r="F55" s="49">
        <v>2794.8999999999996</v>
      </c>
      <c r="G55" s="53">
        <v>-89.221385998098739</v>
      </c>
      <c r="H55" s="37" t="s">
        <v>6</v>
      </c>
      <c r="I55" s="49">
        <v>58.2375577678798</v>
      </c>
      <c r="J55" s="49">
        <v>6.7673123486682796</v>
      </c>
      <c r="K55" s="71"/>
      <c r="L55" s="8"/>
      <c r="M55" s="7"/>
      <c r="N55" s="7"/>
      <c r="O55" s="7"/>
    </row>
    <row r="56" spans="1:17" ht="12.95" customHeight="1" x14ac:dyDescent="0.2">
      <c r="A56" s="8" t="s">
        <v>55</v>
      </c>
      <c r="B56" s="65">
        <v>1364</v>
      </c>
      <c r="C56" s="50">
        <v>268381.49999999994</v>
      </c>
      <c r="D56" s="34">
        <v>-17.819681809801505</v>
      </c>
      <c r="E56" s="49">
        <v>10304.27</v>
      </c>
      <c r="F56" s="49">
        <v>-151492.45000000001</v>
      </c>
      <c r="G56" s="33" t="s">
        <v>106</v>
      </c>
      <c r="H56" s="37" t="s">
        <v>6</v>
      </c>
      <c r="I56" s="49">
        <v>74.706792631900498</v>
      </c>
      <c r="J56" s="49">
        <v>-111.06484604105573</v>
      </c>
      <c r="K56" s="71"/>
      <c r="L56" s="8"/>
      <c r="M56" s="7"/>
      <c r="N56" s="7"/>
      <c r="O56" s="7"/>
    </row>
    <row r="57" spans="1:17" ht="12.95" customHeight="1" x14ac:dyDescent="0.2">
      <c r="A57" s="8" t="s">
        <v>56</v>
      </c>
      <c r="B57" s="65">
        <v>4765</v>
      </c>
      <c r="C57" s="50">
        <v>723191.6</v>
      </c>
      <c r="D57" s="34">
        <v>6.5721770736741014</v>
      </c>
      <c r="E57" s="49">
        <v>174978.09</v>
      </c>
      <c r="F57" s="49">
        <v>124056.42000000004</v>
      </c>
      <c r="G57" s="33">
        <v>-29.10174068079035</v>
      </c>
      <c r="H57" s="37" t="s">
        <v>6</v>
      </c>
      <c r="I57" s="49">
        <v>8.2474441135704986</v>
      </c>
      <c r="J57" s="49">
        <v>26.034925498426031</v>
      </c>
      <c r="K57" s="71"/>
      <c r="L57" s="8"/>
      <c r="M57" s="7"/>
      <c r="N57" s="7"/>
      <c r="O57" s="7"/>
    </row>
    <row r="58" spans="1:17" ht="12.95" customHeight="1" x14ac:dyDescent="0.2">
      <c r="A58" s="8" t="s">
        <v>57</v>
      </c>
      <c r="B58" s="65">
        <v>1049</v>
      </c>
      <c r="C58" s="50">
        <v>85826.25</v>
      </c>
      <c r="D58" s="34">
        <v>68.598009855448836</v>
      </c>
      <c r="E58" s="49">
        <v>30617.05</v>
      </c>
      <c r="F58" s="49">
        <v>50790.5</v>
      </c>
      <c r="G58" s="53">
        <v>65.889594196697601</v>
      </c>
      <c r="H58" s="37" t="s">
        <v>3</v>
      </c>
      <c r="I58" s="49">
        <v>34.597590728974083</v>
      </c>
      <c r="J58" s="49">
        <v>48.418017159199238</v>
      </c>
      <c r="K58" s="71"/>
      <c r="L58" s="8"/>
      <c r="M58" s="7"/>
      <c r="N58" s="7"/>
      <c r="O58" s="7"/>
    </row>
    <row r="59" spans="1:17" ht="24.75" customHeight="1" x14ac:dyDescent="0.2">
      <c r="A59" s="32" t="s">
        <v>58</v>
      </c>
      <c r="B59" s="64">
        <v>47508</v>
      </c>
      <c r="C59" s="52">
        <v>11071074.529999999</v>
      </c>
      <c r="D59" s="35">
        <v>-3.9727531655536179</v>
      </c>
      <c r="E59" s="52">
        <v>3863692.41</v>
      </c>
      <c r="F59" s="52">
        <v>3916188.71</v>
      </c>
      <c r="G59" s="56">
        <v>1.3587080551269817</v>
      </c>
      <c r="H59" s="36" t="s">
        <v>3</v>
      </c>
      <c r="I59" s="52">
        <v>83.742471684440858</v>
      </c>
      <c r="J59" s="52">
        <v>82.432194788246193</v>
      </c>
      <c r="K59" s="71"/>
      <c r="M59" s="73"/>
      <c r="N59" s="73"/>
      <c r="P59" s="73"/>
      <c r="Q59" s="73"/>
    </row>
    <row r="60" spans="1:17" ht="12.95" customHeight="1" x14ac:dyDescent="0.2">
      <c r="A60" s="8" t="s">
        <v>59</v>
      </c>
      <c r="B60" s="65">
        <v>9028</v>
      </c>
      <c r="C60" s="50">
        <v>2887769.26</v>
      </c>
      <c r="D60" s="34">
        <v>6.8576103743407115</v>
      </c>
      <c r="E60" s="49">
        <v>1035999.23</v>
      </c>
      <c r="F60" s="49">
        <v>794257.65999999968</v>
      </c>
      <c r="G60" s="55">
        <v>-23.33414572132455</v>
      </c>
      <c r="H60" s="37" t="s">
        <v>6</v>
      </c>
      <c r="I60" s="49">
        <v>85.552528528448192</v>
      </c>
      <c r="J60" s="49">
        <v>87.977144439521453</v>
      </c>
      <c r="K60" s="71"/>
      <c r="L60" s="8"/>
    </row>
    <row r="61" spans="1:17" ht="12.95" customHeight="1" x14ac:dyDescent="0.2">
      <c r="A61" s="8" t="s">
        <v>60</v>
      </c>
      <c r="B61" s="65">
        <v>1223</v>
      </c>
      <c r="C61" s="50">
        <v>201932.49</v>
      </c>
      <c r="D61" s="34">
        <v>-37.139005508557482</v>
      </c>
      <c r="E61" s="49">
        <v>122611.05</v>
      </c>
      <c r="F61" s="49">
        <v>62352.640000000014</v>
      </c>
      <c r="G61" s="53">
        <v>-49.145986434338496</v>
      </c>
      <c r="H61" s="37" t="s">
        <v>6</v>
      </c>
      <c r="I61" s="49">
        <v>142.85057204505634</v>
      </c>
      <c r="J61" s="49">
        <v>50.983352412101404</v>
      </c>
      <c r="K61" s="71"/>
      <c r="L61" s="8"/>
      <c r="M61" s="7"/>
      <c r="N61" s="7"/>
      <c r="O61" s="7"/>
    </row>
    <row r="62" spans="1:17" ht="12.95" customHeight="1" x14ac:dyDescent="0.2">
      <c r="A62" s="8" t="s">
        <v>61</v>
      </c>
      <c r="B62" s="65">
        <v>2873</v>
      </c>
      <c r="C62" s="50">
        <v>319084.86</v>
      </c>
      <c r="D62" s="34">
        <v>-40.565520849276496</v>
      </c>
      <c r="E62" s="49">
        <v>190313.51</v>
      </c>
      <c r="F62" s="49">
        <v>134372.16999999998</v>
      </c>
      <c r="G62" s="53">
        <v>-29.394308370435724</v>
      </c>
      <c r="H62" s="37" t="s">
        <v>6</v>
      </c>
      <c r="I62" s="49">
        <v>78.790331020572438</v>
      </c>
      <c r="J62" s="49">
        <v>46.770682213713883</v>
      </c>
      <c r="K62" s="71"/>
      <c r="L62" s="8"/>
      <c r="M62" s="7"/>
      <c r="N62" s="7"/>
      <c r="O62" s="7"/>
    </row>
    <row r="63" spans="1:17" ht="12.95" customHeight="1" x14ac:dyDescent="0.2">
      <c r="A63" s="8" t="s">
        <v>62</v>
      </c>
      <c r="B63" s="65">
        <v>814</v>
      </c>
      <c r="C63" s="50">
        <v>59290.15</v>
      </c>
      <c r="D63" s="34">
        <v>-11.96436711463905</v>
      </c>
      <c r="E63" s="49">
        <v>31359.8</v>
      </c>
      <c r="F63" s="49">
        <v>32523.35</v>
      </c>
      <c r="G63" s="53">
        <v>3.710323407674792</v>
      </c>
      <c r="H63" s="37" t="s">
        <v>3</v>
      </c>
      <c r="I63" s="49">
        <v>56.759191876001388</v>
      </c>
      <c r="J63" s="49">
        <v>39.954975429975427</v>
      </c>
      <c r="K63" s="71"/>
      <c r="L63" s="8"/>
      <c r="M63" s="7"/>
      <c r="N63" s="7"/>
      <c r="O63" s="7"/>
    </row>
    <row r="64" spans="1:17" ht="12.95" customHeight="1" x14ac:dyDescent="0.2">
      <c r="A64" s="8" t="s">
        <v>63</v>
      </c>
      <c r="B64" s="65">
        <v>4464</v>
      </c>
      <c r="C64" s="51">
        <v>944718.82000000007</v>
      </c>
      <c r="D64" s="34">
        <v>-6.5326832232338194</v>
      </c>
      <c r="E64" s="49">
        <v>223741.25</v>
      </c>
      <c r="F64" s="49">
        <v>235528.50000000012</v>
      </c>
      <c r="G64" s="53">
        <v>5.2682507137151138</v>
      </c>
      <c r="H64" s="37" t="s">
        <v>3</v>
      </c>
      <c r="I64" s="49">
        <v>42.057853137057755</v>
      </c>
      <c r="J64" s="49">
        <v>52.761760752688197</v>
      </c>
      <c r="K64" s="71"/>
      <c r="L64" s="8"/>
      <c r="M64" s="7"/>
      <c r="N64" s="7"/>
      <c r="O64" s="7"/>
    </row>
    <row r="65" spans="1:17" ht="12.95" customHeight="1" x14ac:dyDescent="0.2">
      <c r="A65" s="8" t="s">
        <v>64</v>
      </c>
      <c r="B65" s="65">
        <v>2792</v>
      </c>
      <c r="C65" s="51">
        <v>520870.7</v>
      </c>
      <c r="D65" s="34">
        <v>-0.89943058963550571</v>
      </c>
      <c r="E65" s="49">
        <v>246697.34</v>
      </c>
      <c r="F65" s="49">
        <v>248292.90000000002</v>
      </c>
      <c r="G65" s="53">
        <v>0.64676822214622454</v>
      </c>
      <c r="H65" s="37" t="s">
        <v>21</v>
      </c>
      <c r="I65" s="49">
        <v>109.30941358227794</v>
      </c>
      <c r="J65" s="49">
        <v>88.930121776504308</v>
      </c>
      <c r="K65" s="71"/>
      <c r="L65" s="8"/>
      <c r="M65" s="7"/>
      <c r="N65" s="7"/>
      <c r="O65" s="7"/>
    </row>
    <row r="66" spans="1:17" ht="12.95" customHeight="1" x14ac:dyDescent="0.2">
      <c r="A66" s="8" t="s">
        <v>65</v>
      </c>
      <c r="B66" s="65">
        <v>1208</v>
      </c>
      <c r="C66" s="50">
        <v>63921.599999999999</v>
      </c>
      <c r="D66" s="34">
        <v>-48.683073810148663</v>
      </c>
      <c r="E66" s="49">
        <v>-24502.79</v>
      </c>
      <c r="F66" s="49">
        <v>17411.75</v>
      </c>
      <c r="G66" s="33" t="s">
        <v>106</v>
      </c>
      <c r="H66" s="37" t="s">
        <v>3</v>
      </c>
      <c r="I66" s="49">
        <v>21.982814904263691</v>
      </c>
      <c r="J66" s="49">
        <v>14.413700331125828</v>
      </c>
      <c r="K66" s="71"/>
      <c r="L66" s="8"/>
      <c r="M66" s="7"/>
      <c r="N66" s="7"/>
      <c r="O66" s="7"/>
    </row>
    <row r="67" spans="1:17" ht="12.95" customHeight="1" x14ac:dyDescent="0.2">
      <c r="A67" s="8" t="s">
        <v>66</v>
      </c>
      <c r="B67" s="65">
        <v>5667</v>
      </c>
      <c r="C67" s="50">
        <v>1013087.72</v>
      </c>
      <c r="D67" s="34">
        <v>-38.382279548164085</v>
      </c>
      <c r="E67" s="49">
        <v>799279.56</v>
      </c>
      <c r="F67" s="49">
        <v>571425.41999999993</v>
      </c>
      <c r="G67" s="53">
        <v>-28.507439874979429</v>
      </c>
      <c r="H67" s="37" t="s">
        <v>6</v>
      </c>
      <c r="I67" s="49">
        <v>108.45601984294024</v>
      </c>
      <c r="J67" s="49">
        <v>100.83384859714133</v>
      </c>
      <c r="K67" s="71"/>
      <c r="L67" s="8"/>
      <c r="M67" s="7"/>
      <c r="N67" s="7"/>
      <c r="O67" s="7"/>
    </row>
    <row r="68" spans="1:17" ht="12.95" customHeight="1" x14ac:dyDescent="0.2">
      <c r="A68" s="8" t="s">
        <v>67</v>
      </c>
      <c r="B68" s="65">
        <v>2798</v>
      </c>
      <c r="C68" s="50">
        <v>1059936.2</v>
      </c>
      <c r="D68" s="34">
        <v>5.6683885503004561</v>
      </c>
      <c r="E68" s="49">
        <v>260861.85</v>
      </c>
      <c r="F68" s="49">
        <v>468218.95000000007</v>
      </c>
      <c r="G68" s="53">
        <v>79.489239227583511</v>
      </c>
      <c r="H68" s="37" t="s">
        <v>3</v>
      </c>
      <c r="I68" s="49">
        <v>163.97112399156856</v>
      </c>
      <c r="J68" s="49">
        <v>167.34058255897071</v>
      </c>
      <c r="K68" s="71"/>
      <c r="L68" s="8"/>
      <c r="M68" s="7"/>
      <c r="N68" s="7"/>
      <c r="O68" s="7"/>
    </row>
    <row r="69" spans="1:17" ht="12.95" customHeight="1" x14ac:dyDescent="0.2">
      <c r="A69" s="8" t="s">
        <v>68</v>
      </c>
      <c r="B69" s="65">
        <v>7783</v>
      </c>
      <c r="C69" s="50">
        <v>2103623.0499999998</v>
      </c>
      <c r="D69" s="34">
        <v>5.0881883359523563</v>
      </c>
      <c r="E69" s="49">
        <v>477572.97</v>
      </c>
      <c r="F69" s="49">
        <v>537273.2899999998</v>
      </c>
      <c r="G69" s="53">
        <v>12.500774488974917</v>
      </c>
      <c r="H69" s="37" t="s">
        <v>3</v>
      </c>
      <c r="I69" s="49">
        <v>71.753630921069643</v>
      </c>
      <c r="J69" s="49">
        <v>69.031644610047508</v>
      </c>
      <c r="K69" s="71"/>
      <c r="L69" s="8"/>
      <c r="M69" s="7"/>
      <c r="N69" s="7"/>
      <c r="O69" s="7"/>
    </row>
    <row r="70" spans="1:17" ht="12.95" customHeight="1" x14ac:dyDescent="0.2">
      <c r="A70" s="8" t="s">
        <v>69</v>
      </c>
      <c r="B70" s="65">
        <v>1601</v>
      </c>
      <c r="C70" s="50">
        <v>331481.78000000003</v>
      </c>
      <c r="D70" s="34">
        <v>41.645526921692785</v>
      </c>
      <c r="E70" s="49">
        <v>68679.259999999995</v>
      </c>
      <c r="F70" s="49">
        <v>174429.43000000002</v>
      </c>
      <c r="G70" s="53" t="s">
        <v>105</v>
      </c>
      <c r="H70" s="37" t="s">
        <v>3</v>
      </c>
      <c r="I70" s="49">
        <v>49.210945568046604</v>
      </c>
      <c r="J70" s="49">
        <v>108.95029981261713</v>
      </c>
      <c r="K70" s="71"/>
      <c r="L70" s="8"/>
      <c r="M70" s="7"/>
      <c r="N70" s="7"/>
      <c r="O70" s="7"/>
    </row>
    <row r="71" spans="1:17" ht="12.95" customHeight="1" x14ac:dyDescent="0.2">
      <c r="A71" s="8" t="s">
        <v>70</v>
      </c>
      <c r="B71" s="65">
        <v>4742</v>
      </c>
      <c r="C71" s="50">
        <v>1043383.7499999999</v>
      </c>
      <c r="D71" s="34">
        <v>18.71562687327193</v>
      </c>
      <c r="E71" s="49">
        <v>278492.68</v>
      </c>
      <c r="F71" s="49">
        <v>476870.84999999986</v>
      </c>
      <c r="G71" s="53">
        <v>71.232813013254017</v>
      </c>
      <c r="H71" s="37" t="s">
        <v>3</v>
      </c>
      <c r="I71" s="49">
        <v>84.00770476895454</v>
      </c>
      <c r="J71" s="49">
        <v>100.56323281315898</v>
      </c>
      <c r="K71" s="71"/>
      <c r="L71" s="8"/>
      <c r="M71" s="7"/>
      <c r="N71" s="7"/>
      <c r="O71" s="7"/>
    </row>
    <row r="72" spans="1:17" ht="12.95" customHeight="1" x14ac:dyDescent="0.2">
      <c r="A72" s="8" t="s">
        <v>71</v>
      </c>
      <c r="B72" s="65">
        <v>2515</v>
      </c>
      <c r="C72" s="50">
        <v>521974.15</v>
      </c>
      <c r="D72" s="34">
        <v>9.1134179359568765</v>
      </c>
      <c r="E72" s="49">
        <v>152586.70000000001</v>
      </c>
      <c r="F72" s="49">
        <v>163231.80000000005</v>
      </c>
      <c r="G72" s="53">
        <v>6.976427172224076</v>
      </c>
      <c r="H72" s="37" t="s">
        <v>3</v>
      </c>
      <c r="I72" s="49">
        <v>51.629674987822213</v>
      </c>
      <c r="J72" s="49">
        <v>64.903300198807173</v>
      </c>
      <c r="K72" s="71"/>
      <c r="L72" s="8"/>
      <c r="M72" s="7"/>
      <c r="N72" s="7"/>
      <c r="O72" s="7"/>
    </row>
    <row r="73" spans="1:17" ht="24.75" customHeight="1" x14ac:dyDescent="0.2">
      <c r="A73" s="32" t="s">
        <v>72</v>
      </c>
      <c r="B73" s="64">
        <v>56224</v>
      </c>
      <c r="C73" s="52">
        <v>13085096.079999996</v>
      </c>
      <c r="D73" s="35">
        <v>-7.5494872779904005</v>
      </c>
      <c r="E73" s="52">
        <v>3949790.03</v>
      </c>
      <c r="F73" s="52">
        <v>3964449.1300000004</v>
      </c>
      <c r="G73" s="56">
        <v>0.37113618416826477</v>
      </c>
      <c r="H73" s="36" t="s">
        <v>21</v>
      </c>
      <c r="I73" s="52">
        <v>83.55894342337254</v>
      </c>
      <c r="J73" s="52">
        <v>70.511687713431996</v>
      </c>
      <c r="K73" s="71"/>
      <c r="M73" s="73"/>
      <c r="N73" s="73"/>
      <c r="P73" s="73"/>
      <c r="Q73" s="73"/>
    </row>
    <row r="74" spans="1:17" ht="12.95" customHeight="1" x14ac:dyDescent="0.2">
      <c r="A74" s="8" t="s">
        <v>73</v>
      </c>
      <c r="B74" s="65">
        <v>2603</v>
      </c>
      <c r="C74" s="50">
        <v>170257.27</v>
      </c>
      <c r="D74" s="34">
        <v>-44.492227450543147</v>
      </c>
      <c r="E74" s="49">
        <v>6157.85</v>
      </c>
      <c r="F74" s="49">
        <v>20762.669999999984</v>
      </c>
      <c r="G74" s="53" t="s">
        <v>105</v>
      </c>
      <c r="H74" s="37" t="s">
        <v>3</v>
      </c>
      <c r="I74" s="49">
        <v>102.57398910632591</v>
      </c>
      <c r="J74" s="49">
        <v>7.9764387245485917</v>
      </c>
      <c r="K74" s="71"/>
      <c r="L74" s="8"/>
    </row>
    <row r="75" spans="1:17" ht="12.95" customHeight="1" x14ac:dyDescent="0.2">
      <c r="A75" s="8" t="s">
        <v>74</v>
      </c>
      <c r="B75" s="65">
        <v>1333</v>
      </c>
      <c r="C75" s="50">
        <v>245533</v>
      </c>
      <c r="D75" s="34">
        <v>-19.824430284646073</v>
      </c>
      <c r="E75" s="49">
        <v>137158.06</v>
      </c>
      <c r="F75" s="49">
        <v>78690.549999999988</v>
      </c>
      <c r="G75" s="55">
        <v>-42.627833901995999</v>
      </c>
      <c r="H75" s="37" t="s">
        <v>6</v>
      </c>
      <c r="I75" s="49">
        <v>83.642881733674429</v>
      </c>
      <c r="J75" s="49">
        <v>59.032670667666906</v>
      </c>
      <c r="K75" s="71"/>
      <c r="L75" s="8"/>
    </row>
    <row r="76" spans="1:17" ht="12.95" customHeight="1" x14ac:dyDescent="0.2">
      <c r="A76" s="8" t="s">
        <v>75</v>
      </c>
      <c r="B76" s="65">
        <v>3444</v>
      </c>
      <c r="C76" s="50">
        <v>997173.81</v>
      </c>
      <c r="D76" s="34">
        <v>24.214814261276594</v>
      </c>
      <c r="E76" s="49">
        <v>191323.44</v>
      </c>
      <c r="F76" s="49">
        <v>180192.15</v>
      </c>
      <c r="G76" s="55">
        <v>-5.8180482224237693</v>
      </c>
      <c r="H76" s="37" t="s">
        <v>6</v>
      </c>
      <c r="I76" s="49">
        <v>53.122791962689895</v>
      </c>
      <c r="J76" s="49">
        <v>52.320601045296165</v>
      </c>
      <c r="K76" s="71"/>
      <c r="L76" s="8"/>
    </row>
    <row r="77" spans="1:17" ht="12.95" customHeight="1" x14ac:dyDescent="0.2">
      <c r="A77" s="8" t="s">
        <v>76</v>
      </c>
      <c r="B77" s="65">
        <v>1340</v>
      </c>
      <c r="C77" s="50">
        <v>126249.4</v>
      </c>
      <c r="D77" s="34">
        <v>-45.001625999259858</v>
      </c>
      <c r="E77" s="49">
        <v>40561.550000000003</v>
      </c>
      <c r="F77" s="49">
        <v>35946.999999999985</v>
      </c>
      <c r="G77" s="55">
        <v>-11.376660901765383</v>
      </c>
      <c r="H77" s="37" t="s">
        <v>6</v>
      </c>
      <c r="I77" s="49">
        <v>20.26104850702335</v>
      </c>
      <c r="J77" s="49">
        <v>26.826119402985064</v>
      </c>
      <c r="K77" s="71"/>
      <c r="L77" s="8"/>
    </row>
    <row r="78" spans="1:17" ht="12.95" customHeight="1" x14ac:dyDescent="0.2">
      <c r="A78" s="8" t="s">
        <v>77</v>
      </c>
      <c r="B78" s="65">
        <v>5963</v>
      </c>
      <c r="C78" s="50">
        <v>1826837.41</v>
      </c>
      <c r="D78" s="34">
        <v>-11.769024439870963</v>
      </c>
      <c r="E78" s="49">
        <v>672916.18</v>
      </c>
      <c r="F78" s="49">
        <v>751439.32000000007</v>
      </c>
      <c r="G78" s="55">
        <v>11.669081875843736</v>
      </c>
      <c r="H78" s="37" t="s">
        <v>3</v>
      </c>
      <c r="I78" s="49">
        <v>128.32315494875942</v>
      </c>
      <c r="J78" s="49">
        <v>126.01699144725811</v>
      </c>
      <c r="K78" s="71"/>
      <c r="L78" s="8"/>
    </row>
    <row r="79" spans="1:17" ht="12.95" customHeight="1" x14ac:dyDescent="0.2">
      <c r="A79" s="8" t="s">
        <v>78</v>
      </c>
      <c r="B79" s="65">
        <v>3949</v>
      </c>
      <c r="C79" s="50">
        <v>816669.15</v>
      </c>
      <c r="D79" s="34">
        <v>-4.6197694633357704</v>
      </c>
      <c r="E79" s="49">
        <v>228734.52</v>
      </c>
      <c r="F79" s="49">
        <v>273683.33000000007</v>
      </c>
      <c r="G79" s="55">
        <v>19.651082836119397</v>
      </c>
      <c r="H79" s="37" t="s">
        <v>3</v>
      </c>
      <c r="I79" s="49">
        <v>86.419963362280242</v>
      </c>
      <c r="J79" s="49">
        <v>69.304464421372515</v>
      </c>
      <c r="K79" s="71"/>
      <c r="L79" s="8"/>
    </row>
    <row r="80" spans="1:17" ht="12.95" customHeight="1" x14ac:dyDescent="0.2">
      <c r="A80" s="8" t="s">
        <v>79</v>
      </c>
      <c r="B80" s="65">
        <v>2452</v>
      </c>
      <c r="C80" s="50">
        <v>441939.98</v>
      </c>
      <c r="D80" s="34">
        <v>-22.238886044983253</v>
      </c>
      <c r="E80" s="49">
        <v>215647.92</v>
      </c>
      <c r="F80" s="49">
        <v>145869</v>
      </c>
      <c r="G80" s="55">
        <v>-32.357798767546662</v>
      </c>
      <c r="H80" s="37" t="s">
        <v>6</v>
      </c>
      <c r="I80" s="49">
        <v>115.05563463201231</v>
      </c>
      <c r="J80" s="49">
        <v>59.489804241435564</v>
      </c>
      <c r="K80" s="71"/>
      <c r="L80" s="8"/>
    </row>
    <row r="81" spans="1:15" ht="12.95" customHeight="1" x14ac:dyDescent="0.2">
      <c r="A81" s="8" t="s">
        <v>80</v>
      </c>
      <c r="B81" s="65">
        <v>3764</v>
      </c>
      <c r="C81" s="50">
        <v>448621.7</v>
      </c>
      <c r="D81" s="34">
        <v>27.129266158712618</v>
      </c>
      <c r="E81" s="49">
        <v>-24748.25</v>
      </c>
      <c r="F81" s="49">
        <v>-62975.149999999965</v>
      </c>
      <c r="G81" s="53" t="s">
        <v>105</v>
      </c>
      <c r="H81" s="37" t="s">
        <v>6</v>
      </c>
      <c r="I81" s="49">
        <v>20.548593228367832</v>
      </c>
      <c r="J81" s="49">
        <v>-16.730911264612107</v>
      </c>
      <c r="K81" s="71"/>
      <c r="L81" s="8"/>
      <c r="M81" s="7"/>
      <c r="N81" s="7"/>
      <c r="O81" s="7"/>
    </row>
    <row r="82" spans="1:15" ht="12.95" customHeight="1" x14ac:dyDescent="0.2">
      <c r="A82" s="8" t="s">
        <v>81</v>
      </c>
      <c r="B82" s="65">
        <v>1987</v>
      </c>
      <c r="C82" s="51">
        <v>287413.31</v>
      </c>
      <c r="D82" s="34">
        <v>-8.1595942337504965</v>
      </c>
      <c r="E82" s="49">
        <v>-7112.06</v>
      </c>
      <c r="F82" s="49">
        <v>3891.8099999999977</v>
      </c>
      <c r="G82" s="33" t="s">
        <v>106</v>
      </c>
      <c r="H82" s="37" t="s">
        <v>3</v>
      </c>
      <c r="I82" s="49">
        <v>4.4699692659257904E-2</v>
      </c>
      <c r="J82" s="49">
        <v>1.9586361348766974</v>
      </c>
      <c r="K82" s="71"/>
      <c r="L82" s="8"/>
      <c r="M82" s="7"/>
      <c r="N82" s="7"/>
      <c r="O82" s="7"/>
    </row>
    <row r="83" spans="1:15" ht="12.95" customHeight="1" x14ac:dyDescent="0.2">
      <c r="A83" s="8" t="s">
        <v>82</v>
      </c>
      <c r="B83" s="65">
        <v>584</v>
      </c>
      <c r="C83" s="51">
        <v>31416.6</v>
      </c>
      <c r="D83" s="34">
        <v>49.312550883211337</v>
      </c>
      <c r="E83" s="49">
        <v>20540.830000000002</v>
      </c>
      <c r="F83" s="49">
        <v>23375.599999999999</v>
      </c>
      <c r="G83" s="53">
        <v>13.800659467022495</v>
      </c>
      <c r="H83" s="37" t="s">
        <v>3</v>
      </c>
      <c r="I83" s="49">
        <v>37.403795201667506</v>
      </c>
      <c r="J83" s="49">
        <v>40.026712328767118</v>
      </c>
      <c r="K83" s="71"/>
      <c r="L83" s="8"/>
      <c r="M83" s="7"/>
      <c r="N83" s="7"/>
      <c r="O83" s="7"/>
    </row>
    <row r="84" spans="1:15" ht="12.95" customHeight="1" x14ac:dyDescent="0.2">
      <c r="A84" s="8" t="s">
        <v>83</v>
      </c>
      <c r="B84" s="65">
        <v>3605</v>
      </c>
      <c r="C84" s="50">
        <v>874033.94</v>
      </c>
      <c r="D84" s="34">
        <v>-32.851955866671972</v>
      </c>
      <c r="E84" s="49">
        <v>648569.51</v>
      </c>
      <c r="F84" s="49">
        <v>425082.06999999995</v>
      </c>
      <c r="G84" s="53">
        <v>-34.458517792487662</v>
      </c>
      <c r="H84" s="37" t="s">
        <v>6</v>
      </c>
      <c r="I84" s="49">
        <v>136.09612970650645</v>
      </c>
      <c r="J84" s="49">
        <v>117.91458252427184</v>
      </c>
      <c r="K84" s="71"/>
      <c r="L84" s="8"/>
      <c r="M84" s="7"/>
      <c r="N84" s="7"/>
      <c r="O84" s="7"/>
    </row>
    <row r="85" spans="1:15" ht="12.95" customHeight="1" x14ac:dyDescent="0.2">
      <c r="A85" s="8" t="s">
        <v>84</v>
      </c>
      <c r="B85" s="65">
        <v>2884</v>
      </c>
      <c r="C85" s="50">
        <v>444705.6</v>
      </c>
      <c r="D85" s="34">
        <v>-1.2446481913208458</v>
      </c>
      <c r="E85" s="49">
        <v>133538.69</v>
      </c>
      <c r="F85" s="49">
        <v>193041.3</v>
      </c>
      <c r="G85" s="53">
        <v>44.55832987428586</v>
      </c>
      <c r="H85" s="37" t="s">
        <v>3</v>
      </c>
      <c r="I85" s="49">
        <v>89.53102765999013</v>
      </c>
      <c r="J85" s="49">
        <v>66.935263522884881</v>
      </c>
      <c r="K85" s="71"/>
      <c r="L85" s="8"/>
      <c r="M85" s="7"/>
      <c r="N85" s="7"/>
      <c r="O85" s="7"/>
    </row>
    <row r="86" spans="1:15" ht="12.95" customHeight="1" x14ac:dyDescent="0.2">
      <c r="A86" s="8" t="s">
        <v>85</v>
      </c>
      <c r="B86" s="65">
        <v>846</v>
      </c>
      <c r="C86" s="50">
        <v>70554.3</v>
      </c>
      <c r="D86" s="34">
        <v>65.168342049694985</v>
      </c>
      <c r="E86" s="49">
        <v>26588</v>
      </c>
      <c r="F86" s="49">
        <v>19778.850000000006</v>
      </c>
      <c r="G86" s="53">
        <v>-25.609861591695481</v>
      </c>
      <c r="H86" s="37" t="s">
        <v>6</v>
      </c>
      <c r="I86" s="49">
        <v>48.196849533168852</v>
      </c>
      <c r="J86" s="49">
        <v>23.379255319148943</v>
      </c>
      <c r="K86" s="71"/>
      <c r="L86" s="8"/>
      <c r="M86" s="7"/>
      <c r="N86" s="7"/>
      <c r="O86" s="7"/>
    </row>
    <row r="87" spans="1:15" ht="12.95" customHeight="1" x14ac:dyDescent="0.2">
      <c r="A87" s="8" t="s">
        <v>86</v>
      </c>
      <c r="B87" s="65">
        <v>3901</v>
      </c>
      <c r="C87" s="50">
        <v>2167918.2599999998</v>
      </c>
      <c r="D87" s="34">
        <v>-1.5686945699730539</v>
      </c>
      <c r="E87" s="49">
        <v>734097.02</v>
      </c>
      <c r="F87" s="49">
        <v>725182.28</v>
      </c>
      <c r="G87" s="53">
        <v>-1.2143817175555338</v>
      </c>
      <c r="H87" s="37" t="s">
        <v>6</v>
      </c>
      <c r="I87" s="49">
        <v>164.18417631082502</v>
      </c>
      <c r="J87" s="49">
        <v>185.89650858754166</v>
      </c>
      <c r="K87" s="71"/>
      <c r="L87" s="8"/>
      <c r="M87" s="7"/>
      <c r="N87" s="7"/>
      <c r="O87" s="7"/>
    </row>
    <row r="88" spans="1:15" ht="12.95" customHeight="1" x14ac:dyDescent="0.2">
      <c r="A88" s="8" t="s">
        <v>87</v>
      </c>
      <c r="B88" s="65">
        <v>11559</v>
      </c>
      <c r="C88" s="50">
        <v>2385184.27</v>
      </c>
      <c r="D88" s="34">
        <v>-1.6206585539718581</v>
      </c>
      <c r="E88" s="49">
        <v>631375.01</v>
      </c>
      <c r="F88" s="49">
        <v>632950.25</v>
      </c>
      <c r="G88" s="53">
        <v>0.24949356167897596</v>
      </c>
      <c r="H88" s="37" t="s">
        <v>21</v>
      </c>
      <c r="I88" s="49">
        <v>57.869404093070273</v>
      </c>
      <c r="J88" s="49">
        <v>54.758218704040139</v>
      </c>
      <c r="K88" s="71"/>
      <c r="L88" s="8"/>
      <c r="M88" s="7"/>
      <c r="N88" s="7"/>
      <c r="O88" s="7"/>
    </row>
    <row r="89" spans="1:15" ht="12.95" customHeight="1" x14ac:dyDescent="0.2">
      <c r="A89" s="8" t="s">
        <v>88</v>
      </c>
      <c r="B89" s="65">
        <v>2456</v>
      </c>
      <c r="C89" s="50">
        <v>647498.15</v>
      </c>
      <c r="D89" s="34">
        <v>-6.6316262931052012</v>
      </c>
      <c r="E89" s="49">
        <v>37206.660000000003</v>
      </c>
      <c r="F89" s="49">
        <v>109583.09999999998</v>
      </c>
      <c r="G89" s="53" t="s">
        <v>105</v>
      </c>
      <c r="H89" s="37" t="s">
        <v>3</v>
      </c>
      <c r="I89" s="49">
        <v>82.448911680551191</v>
      </c>
      <c r="J89" s="49">
        <v>44.618526058631915</v>
      </c>
      <c r="K89" s="71"/>
      <c r="L89" s="8"/>
      <c r="M89" s="7"/>
      <c r="N89" s="7"/>
      <c r="O89" s="7"/>
    </row>
    <row r="90" spans="1:15" ht="12.95" customHeight="1" x14ac:dyDescent="0.2">
      <c r="A90" s="8" t="s">
        <v>89</v>
      </c>
      <c r="B90" s="65">
        <v>1118</v>
      </c>
      <c r="C90" s="50">
        <v>25806.7</v>
      </c>
      <c r="D90" s="34">
        <v>56.250832515954031</v>
      </c>
      <c r="E90" s="49">
        <v>-33448.949999999997</v>
      </c>
      <c r="F90" s="49">
        <v>16645.25</v>
      </c>
      <c r="G90" s="33" t="s">
        <v>106</v>
      </c>
      <c r="H90" s="37" t="s">
        <v>3</v>
      </c>
      <c r="I90" s="49">
        <v>39.258612650338421</v>
      </c>
      <c r="J90" s="49">
        <v>14.888416815742398</v>
      </c>
      <c r="K90" s="71"/>
      <c r="L90" s="8"/>
      <c r="M90" s="7"/>
      <c r="N90" s="7"/>
      <c r="O90" s="7"/>
    </row>
    <row r="91" spans="1:15" ht="12.95" customHeight="1" x14ac:dyDescent="0.2">
      <c r="A91" s="8" t="s">
        <v>90</v>
      </c>
      <c r="B91" s="65">
        <v>2436</v>
      </c>
      <c r="C91" s="50">
        <v>1077283.23</v>
      </c>
      <c r="D91" s="34">
        <v>-9.8313234436684311</v>
      </c>
      <c r="E91" s="49">
        <v>290684.05</v>
      </c>
      <c r="F91" s="49">
        <v>391309.75</v>
      </c>
      <c r="G91" s="53">
        <v>34.61686322314555</v>
      </c>
      <c r="H91" s="37" t="s">
        <v>3</v>
      </c>
      <c r="I91" s="50">
        <v>115.75968931974617</v>
      </c>
      <c r="J91" s="49">
        <v>160.63618637110017</v>
      </c>
      <c r="K91" s="71"/>
      <c r="L91" s="8"/>
      <c r="M91" s="7"/>
      <c r="N91" s="7"/>
      <c r="O91" s="7"/>
    </row>
    <row r="92" spans="1:15" ht="12.75" customHeight="1" x14ac:dyDescent="0.2">
      <c r="A92" s="7"/>
      <c r="B92" s="54"/>
      <c r="C92" s="54"/>
      <c r="D92" s="54"/>
      <c r="E92" s="54"/>
      <c r="F92" s="54"/>
      <c r="G92" s="54"/>
      <c r="H92" s="7"/>
      <c r="I92" s="54"/>
      <c r="J92" s="54"/>
      <c r="K92" s="7"/>
      <c r="L92" s="7"/>
      <c r="M92" s="7"/>
      <c r="N92" s="7"/>
      <c r="O92" s="7"/>
    </row>
    <row r="93" spans="1:15" ht="12.75" customHeight="1" x14ac:dyDescent="0.2">
      <c r="A93" s="185" t="s">
        <v>220</v>
      </c>
      <c r="B93" s="185"/>
      <c r="C93" s="185"/>
      <c r="D93" s="185"/>
      <c r="E93" s="185"/>
      <c r="F93" s="185"/>
      <c r="G93" s="185"/>
      <c r="H93" s="185"/>
      <c r="I93" s="185"/>
      <c r="J93" s="185"/>
      <c r="K93" s="7"/>
      <c r="L93" s="7"/>
      <c r="M93" s="7"/>
      <c r="N93" s="7"/>
      <c r="O93" s="7"/>
    </row>
    <row r="94" spans="1:15" ht="12.75" customHeight="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7"/>
      <c r="L94" s="7"/>
      <c r="M94" s="7"/>
      <c r="N94" s="7"/>
      <c r="O94" s="7"/>
    </row>
    <row r="95" spans="1:15" ht="12.75" customHeight="1" x14ac:dyDescent="0.2">
      <c r="A95" s="38" t="s">
        <v>231</v>
      </c>
      <c r="E95" s="39"/>
      <c r="F95" s="40"/>
      <c r="G95" s="33"/>
      <c r="H95" s="41"/>
      <c r="I95" s="39"/>
      <c r="K95" s="38"/>
    </row>
    <row r="96" spans="1:15" ht="12.75" customHeight="1" x14ac:dyDescent="0.2">
      <c r="A96" s="38" t="s">
        <v>102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">
      <c r="A97" s="42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 customHeight="1" x14ac:dyDescent="0.2">
      <c r="A98" s="38" t="s">
        <v>103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3.5" customHeight="1" x14ac:dyDescent="0.2">
      <c r="A99" s="38" t="s">
        <v>104</v>
      </c>
      <c r="B99" s="7"/>
      <c r="C99" s="7"/>
      <c r="D99" s="7"/>
      <c r="E99" s="39"/>
      <c r="F99" s="40"/>
      <c r="G99" s="43"/>
      <c r="H99" s="41"/>
      <c r="I99" s="39"/>
    </row>
    <row r="100" spans="1:10" ht="13.5" customHeight="1" x14ac:dyDescent="0.2">
      <c r="A100" s="44" t="s">
        <v>211</v>
      </c>
      <c r="B100" s="7"/>
      <c r="C100" s="7"/>
      <c r="D100" s="7"/>
      <c r="E100" s="39"/>
      <c r="F100" s="40"/>
      <c r="G100" s="43"/>
      <c r="H100" s="41"/>
      <c r="I100" s="39"/>
    </row>
    <row r="101" spans="1:10" ht="13.5" customHeight="1" x14ac:dyDescent="0.2">
      <c r="A101" s="45" t="s">
        <v>212</v>
      </c>
      <c r="B101" s="7"/>
      <c r="C101" s="7"/>
      <c r="D101" s="7"/>
      <c r="E101" s="39"/>
      <c r="F101" s="40"/>
      <c r="G101" s="43"/>
      <c r="H101" s="41"/>
      <c r="I101" s="39"/>
    </row>
    <row r="102" spans="1:10" ht="13.5" customHeight="1" x14ac:dyDescent="0.2">
      <c r="A102" s="46" t="s">
        <v>230</v>
      </c>
      <c r="B102" s="7"/>
      <c r="C102" s="7"/>
      <c r="D102" s="7"/>
      <c r="E102" s="39"/>
      <c r="F102" s="40"/>
      <c r="G102" s="43"/>
      <c r="H102" s="41"/>
      <c r="I102" s="39"/>
    </row>
    <row r="103" spans="1:10" ht="13.5" customHeight="1" x14ac:dyDescent="0.2">
      <c r="A103" s="44" t="s">
        <v>214</v>
      </c>
      <c r="B103" s="7"/>
      <c r="C103" s="7"/>
      <c r="D103" s="7"/>
      <c r="E103" s="39"/>
      <c r="F103" s="40"/>
      <c r="G103" s="43"/>
      <c r="H103" s="41"/>
      <c r="I103" s="39"/>
    </row>
    <row r="104" spans="1:10" ht="13.5" customHeight="1" x14ac:dyDescent="0.2">
      <c r="A104" s="47" t="s">
        <v>229</v>
      </c>
      <c r="B104" s="7"/>
      <c r="C104" s="7"/>
      <c r="D104" s="7"/>
      <c r="E104" s="39"/>
      <c r="F104" s="40"/>
      <c r="G104" s="43"/>
      <c r="H104" s="41"/>
      <c r="I104" s="39"/>
    </row>
    <row r="105" spans="1:10" x14ac:dyDescent="0.2">
      <c r="A105" s="7"/>
      <c r="B105" s="7"/>
      <c r="C105" s="7"/>
      <c r="D105" s="7"/>
      <c r="E105" s="39"/>
      <c r="F105" s="40"/>
      <c r="G105" s="43"/>
      <c r="H105" s="41"/>
      <c r="I105" s="39"/>
    </row>
    <row r="106" spans="1:10" x14ac:dyDescent="0.2">
      <c r="A106" s="48" t="s">
        <v>221</v>
      </c>
      <c r="B106" s="7"/>
      <c r="C106" s="7"/>
      <c r="D106" s="7"/>
      <c r="E106" s="39"/>
      <c r="F106" s="40"/>
      <c r="G106" s="43"/>
      <c r="H106" s="41"/>
      <c r="I106" s="39"/>
    </row>
  </sheetData>
  <mergeCells count="1">
    <mergeCell ref="A93:J94"/>
  </mergeCells>
  <pageMargins left="0.70866141732283472" right="0.70866141732283472" top="1.0629921259842521" bottom="0.78740157480314965" header="0.31496062992125984" footer="0.51181102362204722"/>
  <pageSetup paperSize="9" scale="90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LT106"/>
  <sheetViews>
    <sheetView zoomScaleNormal="100" workbookViewId="0"/>
  </sheetViews>
  <sheetFormatPr baseColWidth="10" defaultRowHeight="14.25" x14ac:dyDescent="0.2"/>
  <cols>
    <col min="1" max="1" width="19.625" customWidth="1"/>
    <col min="2" max="2" width="11.375" customWidth="1"/>
    <col min="4" max="4" width="10.625" customWidth="1"/>
    <col min="5" max="6" width="12.375" customWidth="1"/>
    <col min="7" max="7" width="10.875" customWidth="1"/>
    <col min="8" max="8" width="6.125" customWidth="1"/>
    <col min="9" max="10" width="12.125" customWidth="1"/>
  </cols>
  <sheetData>
    <row r="1" spans="1:1008" ht="20.100000000000001" customHeight="1" x14ac:dyDescent="0.25">
      <c r="A1" s="1" t="s">
        <v>198</v>
      </c>
      <c r="B1" s="2"/>
      <c r="C1" s="2"/>
      <c r="D1" s="2"/>
      <c r="E1" s="3"/>
      <c r="F1" s="4"/>
      <c r="G1" s="5"/>
      <c r="H1" s="6"/>
      <c r="I1" s="3"/>
      <c r="J1" s="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</row>
    <row r="2" spans="1:1008" ht="12.75" customHeight="1" x14ac:dyDescent="0.2">
      <c r="A2" s="2" t="s">
        <v>228</v>
      </c>
      <c r="B2" s="2"/>
      <c r="C2" s="9"/>
      <c r="D2" s="9"/>
      <c r="E2" s="10"/>
      <c r="F2" s="4"/>
      <c r="G2" s="11"/>
      <c r="H2" s="12"/>
      <c r="I2" s="10"/>
      <c r="J2" s="9"/>
      <c r="K2" s="7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2.75" customHeight="1" x14ac:dyDescent="0.2">
      <c r="A3" s="13"/>
      <c r="B3" s="14"/>
      <c r="C3" s="15" t="s">
        <v>100</v>
      </c>
      <c r="D3" s="16"/>
      <c r="E3" s="16"/>
      <c r="F3" s="16"/>
      <c r="G3" s="16"/>
      <c r="H3" s="17"/>
      <c r="I3" s="18" t="s">
        <v>101</v>
      </c>
      <c r="J3" s="19"/>
      <c r="K3" s="32"/>
    </row>
    <row r="4" spans="1:1008" x14ac:dyDescent="0.2">
      <c r="A4" s="20"/>
      <c r="B4" s="21"/>
      <c r="C4" s="15" t="s">
        <v>164</v>
      </c>
      <c r="D4" s="22"/>
      <c r="E4" s="15" t="s">
        <v>165</v>
      </c>
      <c r="F4" s="16"/>
      <c r="G4" s="16"/>
      <c r="H4" s="22"/>
      <c r="I4" s="23" t="s">
        <v>109</v>
      </c>
      <c r="J4" s="2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</row>
    <row r="5" spans="1:1008" ht="39.75" customHeight="1" x14ac:dyDescent="0.2">
      <c r="A5" s="25" t="s">
        <v>0</v>
      </c>
      <c r="B5" s="26" t="s">
        <v>227</v>
      </c>
      <c r="C5" s="27" t="s">
        <v>225</v>
      </c>
      <c r="D5" s="28" t="s">
        <v>1</v>
      </c>
      <c r="E5" s="28" t="s">
        <v>218</v>
      </c>
      <c r="F5" s="28" t="s">
        <v>225</v>
      </c>
      <c r="G5" s="29" t="s">
        <v>1</v>
      </c>
      <c r="H5" s="30"/>
      <c r="I5" s="31" t="s">
        <v>226</v>
      </c>
      <c r="J5" s="28" t="s">
        <v>225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</row>
    <row r="6" spans="1:1008" ht="24.75" customHeight="1" x14ac:dyDescent="0.2">
      <c r="A6" s="32" t="s">
        <v>2</v>
      </c>
      <c r="B6" s="74">
        <v>275488</v>
      </c>
      <c r="C6" s="52">
        <v>91378277.120000005</v>
      </c>
      <c r="D6" s="35">
        <v>-4.9880910147157342</v>
      </c>
      <c r="E6" s="74">
        <v>39480218.909999996</v>
      </c>
      <c r="F6" s="52">
        <v>33874187</v>
      </c>
      <c r="G6" s="56">
        <v>-14.199596822853577</v>
      </c>
      <c r="H6" s="36" t="s">
        <v>6</v>
      </c>
      <c r="I6" s="52">
        <v>138</v>
      </c>
      <c r="J6" s="52">
        <v>123</v>
      </c>
      <c r="K6" s="71"/>
    </row>
    <row r="7" spans="1:1008" ht="24.75" customHeight="1" x14ac:dyDescent="0.2">
      <c r="A7" s="32" t="s">
        <v>4</v>
      </c>
      <c r="B7" s="74">
        <v>56364</v>
      </c>
      <c r="C7" s="52">
        <v>25280958.460000001</v>
      </c>
      <c r="D7" s="35">
        <v>-4.660283628289454</v>
      </c>
      <c r="E7" s="74">
        <v>12862932.870000001</v>
      </c>
      <c r="F7" s="52">
        <v>10958774.32</v>
      </c>
      <c r="G7" s="57">
        <v>-14.803455551268849</v>
      </c>
      <c r="H7" s="36" t="s">
        <v>6</v>
      </c>
      <c r="I7" s="52">
        <v>203</v>
      </c>
      <c r="J7" s="52">
        <v>194</v>
      </c>
      <c r="K7" s="71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</row>
    <row r="8" spans="1:1008" ht="12.95" customHeight="1" x14ac:dyDescent="0.2">
      <c r="A8" s="8" t="s">
        <v>5</v>
      </c>
      <c r="B8" s="71">
        <v>13460</v>
      </c>
      <c r="C8" s="50">
        <v>5143340.25</v>
      </c>
      <c r="D8" s="34">
        <v>-12.86127185257625</v>
      </c>
      <c r="E8" s="71">
        <v>2329093.85</v>
      </c>
      <c r="F8" s="49">
        <v>1258255.08</v>
      </c>
      <c r="G8" s="55">
        <v>-45.976626059958896</v>
      </c>
      <c r="H8" s="37" t="s">
        <v>6</v>
      </c>
      <c r="I8" s="50">
        <v>164</v>
      </c>
      <c r="J8" s="49">
        <v>93</v>
      </c>
      <c r="K8" s="71"/>
      <c r="O8" s="8"/>
    </row>
    <row r="9" spans="1:1008" ht="12.95" customHeight="1" x14ac:dyDescent="0.2">
      <c r="A9" s="8" t="s">
        <v>7</v>
      </c>
      <c r="B9" s="71">
        <v>14533</v>
      </c>
      <c r="C9" s="50">
        <v>13152700.640000001</v>
      </c>
      <c r="D9" s="34">
        <v>-6.4500091365349039</v>
      </c>
      <c r="E9" s="71">
        <v>7236724.8899999997</v>
      </c>
      <c r="F9" s="49">
        <v>6217601.3399999999</v>
      </c>
      <c r="G9" s="55">
        <v>-14.082662606233191</v>
      </c>
      <c r="H9" s="37" t="s">
        <v>6</v>
      </c>
      <c r="I9" s="50">
        <v>431</v>
      </c>
      <c r="J9" s="49">
        <v>428</v>
      </c>
      <c r="K9" s="71"/>
      <c r="O9" s="8"/>
    </row>
    <row r="10" spans="1:1008" ht="12.95" customHeight="1" x14ac:dyDescent="0.2">
      <c r="A10" s="8" t="s">
        <v>8</v>
      </c>
      <c r="B10" s="71">
        <v>695</v>
      </c>
      <c r="C10" s="51">
        <v>41063.64</v>
      </c>
      <c r="D10" s="34">
        <v>-10.48345115218906</v>
      </c>
      <c r="E10" s="71">
        <v>26605.63</v>
      </c>
      <c r="F10" s="49">
        <v>26572.94</v>
      </c>
      <c r="G10" s="55">
        <v>-0.12286873116705874</v>
      </c>
      <c r="H10" s="37" t="s">
        <v>21</v>
      </c>
      <c r="I10" s="50">
        <v>12</v>
      </c>
      <c r="J10" s="49">
        <v>38</v>
      </c>
      <c r="K10" s="71"/>
      <c r="O10" s="8"/>
    </row>
    <row r="11" spans="1:1008" ht="12.95" customHeight="1" x14ac:dyDescent="0.2">
      <c r="A11" s="8" t="s">
        <v>9</v>
      </c>
      <c r="B11" s="71">
        <v>4702</v>
      </c>
      <c r="C11" s="50">
        <v>690025.39</v>
      </c>
      <c r="D11" s="34">
        <v>-29.250022154694133</v>
      </c>
      <c r="E11" s="71">
        <v>523785.66</v>
      </c>
      <c r="F11" s="49">
        <v>231386.56</v>
      </c>
      <c r="G11" s="55">
        <v>-55.824189612216571</v>
      </c>
      <c r="H11" s="37" t="s">
        <v>6</v>
      </c>
      <c r="I11" s="50">
        <v>74</v>
      </c>
      <c r="J11" s="49">
        <v>49</v>
      </c>
      <c r="K11" s="71"/>
      <c r="O11" s="8"/>
    </row>
    <row r="12" spans="1:1008" ht="12.95" customHeight="1" x14ac:dyDescent="0.2">
      <c r="A12" s="8" t="s">
        <v>10</v>
      </c>
      <c r="B12" s="71">
        <v>1193</v>
      </c>
      <c r="C12" s="50">
        <v>369325.75</v>
      </c>
      <c r="D12" s="34">
        <v>14.501167951395111</v>
      </c>
      <c r="E12" s="71">
        <v>146225.75</v>
      </c>
      <c r="F12" s="49">
        <v>272195.65000000002</v>
      </c>
      <c r="G12" s="55">
        <v>86.147549251756288</v>
      </c>
      <c r="H12" s="37" t="s">
        <v>3</v>
      </c>
      <c r="I12" s="50">
        <v>190</v>
      </c>
      <c r="J12" s="49">
        <v>228</v>
      </c>
      <c r="K12" s="71"/>
      <c r="O12" s="8"/>
    </row>
    <row r="13" spans="1:1008" ht="12.95" customHeight="1" x14ac:dyDescent="0.2">
      <c r="A13" s="8" t="s">
        <v>11</v>
      </c>
      <c r="B13" s="71">
        <v>2748</v>
      </c>
      <c r="C13" s="50">
        <v>512907.54</v>
      </c>
      <c r="D13" s="34">
        <v>26.462807869475725</v>
      </c>
      <c r="E13" s="71">
        <v>160992.54999999999</v>
      </c>
      <c r="F13" s="49">
        <v>271544.99</v>
      </c>
      <c r="G13" s="55">
        <v>68.669289355314902</v>
      </c>
      <c r="H13" s="37" t="s">
        <v>3</v>
      </c>
      <c r="I13" s="50">
        <v>56</v>
      </c>
      <c r="J13" s="49">
        <v>99</v>
      </c>
      <c r="K13" s="71"/>
      <c r="O13" s="8"/>
    </row>
    <row r="14" spans="1:1008" ht="12.95" customHeight="1" x14ac:dyDescent="0.2">
      <c r="A14" s="8" t="s">
        <v>12</v>
      </c>
      <c r="B14" s="71">
        <v>989</v>
      </c>
      <c r="C14" s="50">
        <v>13723.95</v>
      </c>
      <c r="D14" s="34">
        <v>-62.066268182289328</v>
      </c>
      <c r="E14" s="71">
        <v>22938.22</v>
      </c>
      <c r="F14" s="49">
        <v>-13779.55</v>
      </c>
      <c r="G14" s="33" t="s">
        <v>106</v>
      </c>
      <c r="H14" s="37" t="s">
        <v>6</v>
      </c>
      <c r="I14" s="50">
        <v>39</v>
      </c>
      <c r="J14" s="49">
        <v>-14</v>
      </c>
      <c r="K14" s="71"/>
      <c r="O14" s="8"/>
    </row>
    <row r="15" spans="1:1008" ht="12.95" customHeight="1" x14ac:dyDescent="0.2">
      <c r="A15" s="8" t="s">
        <v>13</v>
      </c>
      <c r="B15" s="71">
        <v>3059</v>
      </c>
      <c r="C15" s="50">
        <v>328160.09999999998</v>
      </c>
      <c r="D15" s="34">
        <v>2.588598151117425</v>
      </c>
      <c r="E15" s="71">
        <v>77347.7</v>
      </c>
      <c r="F15" s="49">
        <v>85512.05</v>
      </c>
      <c r="G15" s="55">
        <v>10.55538820158842</v>
      </c>
      <c r="H15" s="37" t="s">
        <v>3</v>
      </c>
      <c r="I15" s="50">
        <v>19</v>
      </c>
      <c r="J15" s="49">
        <v>28</v>
      </c>
      <c r="K15" s="71"/>
      <c r="O15" s="8"/>
    </row>
    <row r="16" spans="1:1008" ht="12.95" customHeight="1" x14ac:dyDescent="0.2">
      <c r="A16" s="8" t="s">
        <v>14</v>
      </c>
      <c r="B16" s="71">
        <v>11114</v>
      </c>
      <c r="C16" s="50">
        <v>4259196.8099999996</v>
      </c>
      <c r="D16" s="34">
        <v>18.831777678969459</v>
      </c>
      <c r="E16" s="71">
        <v>1913001.5</v>
      </c>
      <c r="F16" s="49">
        <v>2241292.7599999998</v>
      </c>
      <c r="G16" s="53">
        <v>17.161056068173483</v>
      </c>
      <c r="H16" s="37" t="s">
        <v>3</v>
      </c>
      <c r="I16" s="50">
        <v>151</v>
      </c>
      <c r="J16" s="49">
        <v>202</v>
      </c>
      <c r="K16" s="71"/>
      <c r="L16" s="7"/>
      <c r="M16" s="7"/>
      <c r="N16" s="7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</row>
    <row r="17" spans="1:1008" ht="12.95" customHeight="1" x14ac:dyDescent="0.2">
      <c r="A17" s="8" t="s">
        <v>15</v>
      </c>
      <c r="B17" s="71">
        <v>1443</v>
      </c>
      <c r="C17" s="50">
        <v>273586.19</v>
      </c>
      <c r="D17" s="34">
        <v>-20.576159057288962</v>
      </c>
      <c r="E17" s="71">
        <v>111911.69</v>
      </c>
      <c r="F17" s="49">
        <v>87707.55</v>
      </c>
      <c r="G17" s="53">
        <v>-21.627892492732439</v>
      </c>
      <c r="H17" s="37" t="s">
        <v>6</v>
      </c>
      <c r="I17" s="50">
        <v>120</v>
      </c>
      <c r="J17" s="49">
        <v>61</v>
      </c>
      <c r="K17" s="71"/>
      <c r="L17" s="7"/>
      <c r="M17" s="7"/>
      <c r="N17" s="7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</row>
    <row r="18" spans="1:1008" ht="12.95" customHeight="1" x14ac:dyDescent="0.2">
      <c r="A18" s="8" t="s">
        <v>16</v>
      </c>
      <c r="B18" s="71">
        <v>572</v>
      </c>
      <c r="C18" s="50">
        <v>112181.3</v>
      </c>
      <c r="D18" s="34">
        <v>22.54418798484437</v>
      </c>
      <c r="E18" s="71">
        <v>54854.35</v>
      </c>
      <c r="F18" s="49">
        <v>82011.3</v>
      </c>
      <c r="G18" s="53">
        <v>49.507377263608092</v>
      </c>
      <c r="H18" s="37" t="s">
        <v>3</v>
      </c>
      <c r="I18" s="50">
        <v>100</v>
      </c>
      <c r="J18" s="49">
        <v>143</v>
      </c>
      <c r="K18" s="71"/>
      <c r="L18" s="7"/>
      <c r="M18" s="7"/>
      <c r="N18" s="7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</row>
    <row r="19" spans="1:1008" ht="12.95" customHeight="1" x14ac:dyDescent="0.2">
      <c r="A19" s="8" t="s">
        <v>17</v>
      </c>
      <c r="B19" s="71">
        <v>1856</v>
      </c>
      <c r="C19" s="51">
        <v>384746.9</v>
      </c>
      <c r="D19" s="34">
        <v>-10.33667422703356</v>
      </c>
      <c r="E19" s="71">
        <v>259451.08</v>
      </c>
      <c r="F19" s="49">
        <v>198473.65</v>
      </c>
      <c r="G19" s="53">
        <v>-23.502476844575089</v>
      </c>
      <c r="H19" s="37" t="s">
        <v>6</v>
      </c>
      <c r="I19" s="51">
        <v>124</v>
      </c>
      <c r="J19" s="49">
        <v>107</v>
      </c>
      <c r="K19" s="71"/>
      <c r="L19" s="7"/>
      <c r="M19" s="7"/>
      <c r="N19" s="7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</row>
    <row r="20" spans="1:1008" ht="24.75" customHeight="1" x14ac:dyDescent="0.2">
      <c r="A20" s="32" t="s">
        <v>18</v>
      </c>
      <c r="B20" s="74">
        <v>68034</v>
      </c>
      <c r="C20" s="52">
        <v>24026037.34</v>
      </c>
      <c r="D20" s="35">
        <v>-3.3962239476915936</v>
      </c>
      <c r="E20" s="74">
        <v>9259958.4500000011</v>
      </c>
      <c r="F20" s="52">
        <v>8257893.5700000003</v>
      </c>
      <c r="G20" s="56">
        <v>-10.82148354564162</v>
      </c>
      <c r="H20" s="36" t="s">
        <v>6</v>
      </c>
      <c r="I20" s="52">
        <v>138</v>
      </c>
      <c r="J20" s="52">
        <v>121</v>
      </c>
      <c r="K20" s="71"/>
    </row>
    <row r="21" spans="1:1008" ht="12.95" customHeight="1" x14ac:dyDescent="0.2">
      <c r="A21" s="8" t="s">
        <v>19</v>
      </c>
      <c r="B21" s="71">
        <v>1833</v>
      </c>
      <c r="C21" s="51">
        <v>851805.07</v>
      </c>
      <c r="D21" s="34">
        <v>19.457246887265313</v>
      </c>
      <c r="E21" s="71">
        <v>271927.09999999998</v>
      </c>
      <c r="F21" s="49">
        <v>363461.61</v>
      </c>
      <c r="G21" s="55">
        <v>33.661415136630374</v>
      </c>
      <c r="H21" s="37" t="s">
        <v>3</v>
      </c>
      <c r="I21" s="51">
        <v>169</v>
      </c>
      <c r="J21" s="49">
        <v>198</v>
      </c>
      <c r="K21" s="71"/>
      <c r="O21" s="8"/>
    </row>
    <row r="22" spans="1:1008" ht="12.95" customHeight="1" x14ac:dyDescent="0.2">
      <c r="A22" s="8" t="s">
        <v>20</v>
      </c>
      <c r="B22" s="71">
        <v>893</v>
      </c>
      <c r="C22" s="50">
        <v>334835.33</v>
      </c>
      <c r="D22" s="34">
        <v>-1.3263166890633424</v>
      </c>
      <c r="E22" s="71">
        <v>110097.53</v>
      </c>
      <c r="F22" s="49">
        <v>134409.71</v>
      </c>
      <c r="G22" s="55">
        <v>22.082402756901079</v>
      </c>
      <c r="H22" s="37" t="s">
        <v>3</v>
      </c>
      <c r="I22" s="50">
        <v>61</v>
      </c>
      <c r="J22" s="49">
        <v>151</v>
      </c>
      <c r="K22" s="71"/>
      <c r="O22" s="8"/>
    </row>
    <row r="23" spans="1:1008" ht="12.95" customHeight="1" x14ac:dyDescent="0.2">
      <c r="A23" s="8" t="s">
        <v>22</v>
      </c>
      <c r="B23" s="71">
        <v>3985</v>
      </c>
      <c r="C23" s="50">
        <v>1817205.17</v>
      </c>
      <c r="D23" s="34">
        <v>-1.9182711869613986</v>
      </c>
      <c r="E23" s="71">
        <v>567294.06999999995</v>
      </c>
      <c r="F23" s="49">
        <v>595579.30000000005</v>
      </c>
      <c r="G23" s="55">
        <v>4.985990775472076</v>
      </c>
      <c r="H23" s="37" t="s">
        <v>3</v>
      </c>
      <c r="I23" s="50">
        <v>146</v>
      </c>
      <c r="J23" s="49">
        <v>149</v>
      </c>
      <c r="K23" s="71"/>
      <c r="O23" s="8"/>
    </row>
    <row r="24" spans="1:1008" ht="12.95" customHeight="1" x14ac:dyDescent="0.2">
      <c r="A24" s="8" t="s">
        <v>23</v>
      </c>
      <c r="B24" s="71">
        <v>1741</v>
      </c>
      <c r="C24" s="50">
        <v>316230.55</v>
      </c>
      <c r="D24" s="34">
        <v>43.675297028612107</v>
      </c>
      <c r="E24" s="71">
        <v>66487.149999999994</v>
      </c>
      <c r="F24" s="49">
        <v>145837.89000000001</v>
      </c>
      <c r="G24" s="53" t="s">
        <v>105</v>
      </c>
      <c r="H24" s="37" t="s">
        <v>3</v>
      </c>
      <c r="I24" s="50">
        <v>83</v>
      </c>
      <c r="J24" s="49">
        <v>84</v>
      </c>
      <c r="K24" s="71"/>
      <c r="O24" s="8"/>
    </row>
    <row r="25" spans="1:1008" ht="12.95" customHeight="1" x14ac:dyDescent="0.2">
      <c r="A25" s="8" t="s">
        <v>24</v>
      </c>
      <c r="B25" s="71">
        <v>2836</v>
      </c>
      <c r="C25" s="50">
        <v>712318.15</v>
      </c>
      <c r="D25" s="34">
        <v>0.55568907584081928</v>
      </c>
      <c r="E25" s="71">
        <v>418725.84</v>
      </c>
      <c r="F25" s="49">
        <v>213950.1</v>
      </c>
      <c r="G25" s="55">
        <v>-48.90449082387655</v>
      </c>
      <c r="H25" s="37" t="s">
        <v>6</v>
      </c>
      <c r="I25" s="50">
        <v>104</v>
      </c>
      <c r="J25" s="49">
        <v>75</v>
      </c>
      <c r="K25" s="71"/>
      <c r="O25" s="8"/>
    </row>
    <row r="26" spans="1:1008" ht="12.95" customHeight="1" x14ac:dyDescent="0.2">
      <c r="A26" s="8" t="s">
        <v>25</v>
      </c>
      <c r="B26" s="71">
        <v>25456</v>
      </c>
      <c r="C26" s="50">
        <v>14095940.1</v>
      </c>
      <c r="D26" s="34">
        <v>1.2165517933266983</v>
      </c>
      <c r="E26" s="71">
        <v>5370892.1600000001</v>
      </c>
      <c r="F26" s="49">
        <v>5460625.4000000004</v>
      </c>
      <c r="G26" s="55">
        <v>1.6707324840422828</v>
      </c>
      <c r="H26" s="37" t="s">
        <v>3</v>
      </c>
      <c r="I26" s="50">
        <v>218</v>
      </c>
      <c r="J26" s="49">
        <v>215</v>
      </c>
      <c r="K26" s="71"/>
      <c r="O26" s="8"/>
    </row>
    <row r="27" spans="1:1008" ht="12.95" customHeight="1" x14ac:dyDescent="0.2">
      <c r="A27" s="8" t="s">
        <v>26</v>
      </c>
      <c r="B27" s="71">
        <v>4347</v>
      </c>
      <c r="C27" s="50">
        <v>764140.3</v>
      </c>
      <c r="D27" s="34">
        <v>-19.281820808902644</v>
      </c>
      <c r="E27" s="71">
        <v>304936.63</v>
      </c>
      <c r="F27" s="49">
        <v>-269463.48</v>
      </c>
      <c r="G27" s="33" t="s">
        <v>106</v>
      </c>
      <c r="H27" s="37" t="s">
        <v>6</v>
      </c>
      <c r="I27" s="50">
        <v>93</v>
      </c>
      <c r="J27" s="49">
        <v>-62</v>
      </c>
      <c r="K27" s="71"/>
      <c r="O27" s="8"/>
    </row>
    <row r="28" spans="1:1008" ht="12.95" customHeight="1" x14ac:dyDescent="0.2">
      <c r="A28" s="8" t="s">
        <v>27</v>
      </c>
      <c r="B28" s="71">
        <v>1077</v>
      </c>
      <c r="C28" s="50">
        <v>65338.05</v>
      </c>
      <c r="D28" s="34">
        <v>6.8414062540880325</v>
      </c>
      <c r="E28" s="71">
        <v>18154.990000000002</v>
      </c>
      <c r="F28" s="49">
        <v>21492.99</v>
      </c>
      <c r="G28" s="55">
        <v>18.386129653610382</v>
      </c>
      <c r="H28" s="37" t="s">
        <v>3</v>
      </c>
      <c r="I28" s="50">
        <v>27</v>
      </c>
      <c r="J28" s="49">
        <v>20</v>
      </c>
      <c r="K28" s="71"/>
      <c r="O28" s="8"/>
    </row>
    <row r="29" spans="1:1008" ht="12.95" customHeight="1" x14ac:dyDescent="0.2">
      <c r="A29" s="8" t="s">
        <v>28</v>
      </c>
      <c r="B29" s="71">
        <v>1542</v>
      </c>
      <c r="C29" s="50">
        <v>80889</v>
      </c>
      <c r="D29" s="34">
        <v>-63.733785026427725</v>
      </c>
      <c r="E29" s="71">
        <v>64159.65</v>
      </c>
      <c r="F29" s="49">
        <v>-24821.4</v>
      </c>
      <c r="G29" s="33" t="s">
        <v>106</v>
      </c>
      <c r="H29" s="37" t="s">
        <v>6</v>
      </c>
      <c r="I29" s="50">
        <v>35</v>
      </c>
      <c r="J29" s="49">
        <v>-16</v>
      </c>
      <c r="K29" s="71"/>
      <c r="O29" s="8"/>
    </row>
    <row r="30" spans="1:1008" ht="12.95" customHeight="1" x14ac:dyDescent="0.2">
      <c r="A30" s="8" t="s">
        <v>29</v>
      </c>
      <c r="B30" s="71">
        <v>843</v>
      </c>
      <c r="C30" s="51">
        <v>316804.95</v>
      </c>
      <c r="D30" s="34">
        <v>1.3034136926308111</v>
      </c>
      <c r="E30" s="71">
        <v>109061.4</v>
      </c>
      <c r="F30" s="49">
        <v>171088.8</v>
      </c>
      <c r="G30" s="55">
        <v>56.87383437219767</v>
      </c>
      <c r="H30" s="37" t="s">
        <v>3</v>
      </c>
      <c r="I30" s="51">
        <v>105</v>
      </c>
      <c r="J30" s="49">
        <v>203</v>
      </c>
      <c r="K30" s="71"/>
      <c r="O30" s="8"/>
    </row>
    <row r="31" spans="1:1008" ht="12.95" customHeight="1" x14ac:dyDescent="0.2">
      <c r="A31" s="8" t="s">
        <v>30</v>
      </c>
      <c r="B31" s="71">
        <v>1726</v>
      </c>
      <c r="C31" s="51">
        <v>124421.5</v>
      </c>
      <c r="D31" s="34">
        <v>-23.780133882421765</v>
      </c>
      <c r="E31" s="71">
        <v>59240.25</v>
      </c>
      <c r="F31" s="49">
        <v>20416.900000000001</v>
      </c>
      <c r="G31" s="55">
        <v>-65.535425660762741</v>
      </c>
      <c r="H31" s="37" t="s">
        <v>6</v>
      </c>
      <c r="I31" s="51">
        <v>19</v>
      </c>
      <c r="J31" s="49">
        <v>12</v>
      </c>
      <c r="K31" s="71"/>
      <c r="O31" s="8"/>
    </row>
    <row r="32" spans="1:1008" ht="12.95" customHeight="1" x14ac:dyDescent="0.2">
      <c r="A32" s="8" t="s">
        <v>31</v>
      </c>
      <c r="B32" s="71">
        <v>651</v>
      </c>
      <c r="C32" s="50">
        <v>34613.15</v>
      </c>
      <c r="D32" s="34">
        <v>-36.885919966740929</v>
      </c>
      <c r="E32" s="71">
        <v>19454.400000000001</v>
      </c>
      <c r="F32" s="49">
        <v>13556.9</v>
      </c>
      <c r="G32" s="53">
        <v>-30.314478986758786</v>
      </c>
      <c r="H32" s="37" t="s">
        <v>6</v>
      </c>
      <c r="I32" s="50">
        <v>42</v>
      </c>
      <c r="J32" s="49">
        <v>21</v>
      </c>
      <c r="K32" s="71"/>
      <c r="L32" s="7"/>
      <c r="M32" s="7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</row>
    <row r="33" spans="1:1008" ht="12.95" customHeight="1" x14ac:dyDescent="0.2">
      <c r="A33" s="8" t="s">
        <v>32</v>
      </c>
      <c r="B33" s="71">
        <v>2895</v>
      </c>
      <c r="C33" s="50">
        <v>651858</v>
      </c>
      <c r="D33" s="34">
        <v>-21.483797687603662</v>
      </c>
      <c r="E33" s="71">
        <v>185870.5</v>
      </c>
      <c r="F33" s="49">
        <v>221382</v>
      </c>
      <c r="G33" s="53">
        <v>19.105506253009487</v>
      </c>
      <c r="H33" s="37" t="s">
        <v>3</v>
      </c>
      <c r="I33" s="50">
        <v>86</v>
      </c>
      <c r="J33" s="49">
        <v>76</v>
      </c>
      <c r="K33" s="71"/>
      <c r="L33" s="7"/>
      <c r="M33" s="7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</row>
    <row r="34" spans="1:1008" ht="12.95" customHeight="1" x14ac:dyDescent="0.2">
      <c r="A34" s="8" t="s">
        <v>33</v>
      </c>
      <c r="B34" s="71">
        <v>2980</v>
      </c>
      <c r="C34" s="50">
        <v>800248.85</v>
      </c>
      <c r="D34" s="34">
        <v>17.375579763227034</v>
      </c>
      <c r="E34" s="71">
        <v>448986.89</v>
      </c>
      <c r="F34" s="49">
        <v>358715.05</v>
      </c>
      <c r="G34" s="53">
        <v>-20.105673909543334</v>
      </c>
      <c r="H34" s="37" t="s">
        <v>6</v>
      </c>
      <c r="I34" s="50">
        <v>133</v>
      </c>
      <c r="J34" s="49">
        <v>120</v>
      </c>
      <c r="K34" s="71"/>
      <c r="L34" s="7"/>
      <c r="M34" s="7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</row>
    <row r="35" spans="1:1008" ht="12.95" customHeight="1" x14ac:dyDescent="0.2">
      <c r="A35" s="8" t="s">
        <v>34</v>
      </c>
      <c r="B35" s="71">
        <v>1032</v>
      </c>
      <c r="C35" s="51">
        <v>88475.33</v>
      </c>
      <c r="D35" s="34">
        <v>-52.392087564870415</v>
      </c>
      <c r="E35" s="71">
        <v>-6381.85</v>
      </c>
      <c r="F35" s="49">
        <v>-21439.77</v>
      </c>
      <c r="G35" s="53" t="s">
        <v>105</v>
      </c>
      <c r="H35" s="37" t="s">
        <v>6</v>
      </c>
      <c r="I35" s="51">
        <v>11</v>
      </c>
      <c r="J35" s="49">
        <v>-21</v>
      </c>
      <c r="K35" s="71"/>
      <c r="L35" s="7"/>
      <c r="M35" s="7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</row>
    <row r="36" spans="1:1008" ht="12.95" customHeight="1" x14ac:dyDescent="0.2">
      <c r="A36" s="8" t="s">
        <v>35</v>
      </c>
      <c r="B36" s="71">
        <v>2010</v>
      </c>
      <c r="C36" s="51">
        <v>623299.65</v>
      </c>
      <c r="D36" s="34">
        <v>11.623039846474819</v>
      </c>
      <c r="E36" s="71">
        <v>228770</v>
      </c>
      <c r="F36" s="49">
        <v>-3929.49</v>
      </c>
      <c r="G36" s="33" t="s">
        <v>106</v>
      </c>
      <c r="H36" s="37" t="s">
        <v>6</v>
      </c>
      <c r="I36" s="51">
        <v>26</v>
      </c>
      <c r="J36" s="49">
        <v>-2</v>
      </c>
      <c r="K36" s="71"/>
      <c r="L36" s="7"/>
      <c r="M36" s="7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</row>
    <row r="37" spans="1:1008" ht="12.95" customHeight="1" x14ac:dyDescent="0.2">
      <c r="A37" s="8" t="s">
        <v>36</v>
      </c>
      <c r="B37" s="71">
        <v>1698</v>
      </c>
      <c r="C37" s="50">
        <v>326668.46999999997</v>
      </c>
      <c r="D37" s="34">
        <v>-55.793685687018566</v>
      </c>
      <c r="E37" s="71">
        <v>279778.21000000002</v>
      </c>
      <c r="F37" s="49">
        <v>117969.17</v>
      </c>
      <c r="G37" s="53">
        <v>-57.834754179033467</v>
      </c>
      <c r="H37" s="37" t="s">
        <v>6</v>
      </c>
      <c r="I37" s="50">
        <v>140</v>
      </c>
      <c r="J37" s="49">
        <v>69</v>
      </c>
      <c r="K37" s="71"/>
      <c r="L37" s="7"/>
      <c r="M37" s="7"/>
      <c r="N37" s="7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</row>
    <row r="38" spans="1:1008" ht="12.95" customHeight="1" x14ac:dyDescent="0.2">
      <c r="A38" s="8" t="s">
        <v>37</v>
      </c>
      <c r="B38" s="71">
        <v>3742</v>
      </c>
      <c r="C38" s="50">
        <v>1183944.24</v>
      </c>
      <c r="D38" s="34">
        <v>-18.885793477970893</v>
      </c>
      <c r="E38" s="71">
        <v>447800.54</v>
      </c>
      <c r="F38" s="49">
        <v>350260.71</v>
      </c>
      <c r="G38" s="53">
        <v>-21.781981325882267</v>
      </c>
      <c r="H38" s="37" t="s">
        <v>6</v>
      </c>
      <c r="I38" s="50">
        <v>127</v>
      </c>
      <c r="J38" s="49">
        <v>94</v>
      </c>
      <c r="K38" s="71"/>
      <c r="L38" s="7"/>
      <c r="M38" s="7"/>
      <c r="N38" s="7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</row>
    <row r="39" spans="1:1008" ht="12.95" customHeight="1" x14ac:dyDescent="0.2">
      <c r="A39" s="8" t="s">
        <v>38</v>
      </c>
      <c r="B39" s="71">
        <v>1207</v>
      </c>
      <c r="C39" s="50">
        <v>153319.54999999999</v>
      </c>
      <c r="D39" s="34">
        <v>81.428868953585919</v>
      </c>
      <c r="E39" s="71">
        <v>84506.7</v>
      </c>
      <c r="F39" s="49">
        <v>126662.95</v>
      </c>
      <c r="G39" s="53">
        <v>49.885097867979702</v>
      </c>
      <c r="H39" s="37" t="s">
        <v>3</v>
      </c>
      <c r="I39" s="50">
        <v>50</v>
      </c>
      <c r="J39" s="49">
        <v>105</v>
      </c>
      <c r="K39" s="71"/>
      <c r="L39" s="7"/>
      <c r="M39" s="7"/>
      <c r="N39" s="7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</row>
    <row r="40" spans="1:1008" ht="12.95" customHeight="1" x14ac:dyDescent="0.2">
      <c r="A40" s="8" t="s">
        <v>39</v>
      </c>
      <c r="B40" s="71">
        <v>1436</v>
      </c>
      <c r="C40" s="50">
        <v>73342.95</v>
      </c>
      <c r="D40" s="34">
        <v>-16.391106988973174</v>
      </c>
      <c r="E40" s="71">
        <v>-24210.93</v>
      </c>
      <c r="F40" s="49">
        <v>5702.65</v>
      </c>
      <c r="G40" s="33" t="s">
        <v>106</v>
      </c>
      <c r="H40" s="37" t="s">
        <v>3</v>
      </c>
      <c r="I40" s="50">
        <v>8</v>
      </c>
      <c r="J40" s="49">
        <v>4</v>
      </c>
      <c r="K40" s="71"/>
      <c r="L40" s="7"/>
      <c r="M40" s="7"/>
      <c r="N40" s="7"/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</row>
    <row r="41" spans="1:1008" ht="12.95" customHeight="1" x14ac:dyDescent="0.2">
      <c r="A41" s="8" t="s">
        <v>40</v>
      </c>
      <c r="B41" s="71">
        <v>1085</v>
      </c>
      <c r="C41" s="50">
        <v>3150.1</v>
      </c>
      <c r="D41" s="34">
        <v>-79.165385213184251</v>
      </c>
      <c r="E41" s="71">
        <v>13844.9</v>
      </c>
      <c r="F41" s="49">
        <v>2370.1</v>
      </c>
      <c r="G41" s="53">
        <v>-82.881060896070025</v>
      </c>
      <c r="H41" s="37" t="s">
        <v>6</v>
      </c>
      <c r="I41" s="50">
        <v>20</v>
      </c>
      <c r="J41" s="49">
        <v>2</v>
      </c>
      <c r="K41" s="71"/>
      <c r="L41" s="7"/>
      <c r="M41" s="7"/>
      <c r="N41" s="7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</row>
    <row r="42" spans="1:1008" ht="12.95" customHeight="1" x14ac:dyDescent="0.2">
      <c r="A42" s="8" t="s">
        <v>41</v>
      </c>
      <c r="B42" s="71">
        <v>1678</v>
      </c>
      <c r="C42" s="50">
        <v>377952.53</v>
      </c>
      <c r="D42" s="34">
        <v>-15.684562925040535</v>
      </c>
      <c r="E42" s="71">
        <v>173506.92</v>
      </c>
      <c r="F42" s="49">
        <v>231744.73</v>
      </c>
      <c r="G42" s="53">
        <v>33.565122359384858</v>
      </c>
      <c r="H42" s="37" t="s">
        <v>3</v>
      </c>
      <c r="I42" s="50">
        <v>120</v>
      </c>
      <c r="J42" s="49">
        <v>138</v>
      </c>
      <c r="K42" s="71"/>
      <c r="L42" s="7"/>
      <c r="M42" s="7"/>
      <c r="N42" s="7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</row>
    <row r="43" spans="1:1008" ht="12.95" customHeight="1" x14ac:dyDescent="0.2">
      <c r="A43" s="8" t="s">
        <v>158</v>
      </c>
      <c r="B43" s="71">
        <v>1341</v>
      </c>
      <c r="C43" s="50">
        <v>229236.35</v>
      </c>
      <c r="D43" s="34">
        <v>-11.30554977873431</v>
      </c>
      <c r="E43" s="71">
        <v>47055.4</v>
      </c>
      <c r="F43" s="49">
        <v>22320.75</v>
      </c>
      <c r="G43" s="53">
        <v>-52.564955350501755</v>
      </c>
      <c r="H43" s="37" t="s">
        <v>6</v>
      </c>
      <c r="I43" s="50">
        <v>54</v>
      </c>
      <c r="J43" s="49">
        <v>17</v>
      </c>
      <c r="K43" s="71"/>
      <c r="L43" s="7"/>
      <c r="M43" s="7"/>
      <c r="N43" s="7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</row>
    <row r="44" spans="1:1008" ht="24.75" customHeight="1" x14ac:dyDescent="0.2">
      <c r="A44" s="32" t="s">
        <v>43</v>
      </c>
      <c r="B44" s="74">
        <v>48289</v>
      </c>
      <c r="C44" s="52">
        <v>16388562.25</v>
      </c>
      <c r="D44" s="35">
        <v>-12.59520871457952</v>
      </c>
      <c r="E44" s="74">
        <v>7637989.6600000011</v>
      </c>
      <c r="F44" s="52">
        <v>6844036.6699999999</v>
      </c>
      <c r="G44" s="56">
        <v>-10.39479006050397</v>
      </c>
      <c r="H44" s="36" t="s">
        <v>6</v>
      </c>
      <c r="I44" s="52">
        <v>172</v>
      </c>
      <c r="J44" s="52">
        <v>142</v>
      </c>
      <c r="K44" s="71"/>
    </row>
    <row r="45" spans="1:1008" ht="12.95" customHeight="1" x14ac:dyDescent="0.2">
      <c r="A45" s="8" t="s">
        <v>44</v>
      </c>
      <c r="B45" s="71">
        <v>2236</v>
      </c>
      <c r="C45" s="50">
        <v>545532.30000000005</v>
      </c>
      <c r="D45" s="34">
        <v>-28.894143647405485</v>
      </c>
      <c r="E45" s="71">
        <v>293018.44</v>
      </c>
      <c r="F45" s="49">
        <v>184944.69</v>
      </c>
      <c r="G45" s="55">
        <v>-36.882917675761298</v>
      </c>
      <c r="H45" s="37" t="s">
        <v>6</v>
      </c>
      <c r="I45" s="50">
        <v>140</v>
      </c>
      <c r="J45" s="49">
        <v>83</v>
      </c>
      <c r="K45" s="71"/>
      <c r="O45" s="8"/>
    </row>
    <row r="46" spans="1:1008" ht="12.95" customHeight="1" x14ac:dyDescent="0.2">
      <c r="A46" s="8" t="s">
        <v>159</v>
      </c>
      <c r="B46" s="71">
        <v>2219</v>
      </c>
      <c r="C46" s="50">
        <v>376354.29</v>
      </c>
      <c r="D46" s="34">
        <v>-3.030649926858354</v>
      </c>
      <c r="E46" s="71">
        <v>161126.01999999999</v>
      </c>
      <c r="F46" s="49">
        <v>138386.01999999999</v>
      </c>
      <c r="G46" s="55">
        <v>-14.11317675444351</v>
      </c>
      <c r="H46" s="37" t="s">
        <v>6</v>
      </c>
      <c r="I46" s="50">
        <v>99</v>
      </c>
      <c r="J46" s="49">
        <v>62</v>
      </c>
      <c r="K46" s="71"/>
      <c r="O46" s="8"/>
    </row>
    <row r="47" spans="1:1008" ht="12.95" customHeight="1" x14ac:dyDescent="0.2">
      <c r="A47" s="8" t="s">
        <v>46</v>
      </c>
      <c r="B47" s="71">
        <v>3454</v>
      </c>
      <c r="C47" s="50">
        <v>924722.37</v>
      </c>
      <c r="D47" s="34">
        <v>-12.946943721339352</v>
      </c>
      <c r="E47" s="71">
        <v>362977.55</v>
      </c>
      <c r="F47" s="49">
        <v>341684.07</v>
      </c>
      <c r="G47" s="55">
        <v>-5.866335259577343</v>
      </c>
      <c r="H47" s="37" t="s">
        <v>6</v>
      </c>
      <c r="I47" s="50">
        <v>121</v>
      </c>
      <c r="J47" s="49">
        <v>99</v>
      </c>
      <c r="K47" s="71"/>
      <c r="O47" s="8"/>
    </row>
    <row r="48" spans="1:1008" ht="12.95" customHeight="1" x14ac:dyDescent="0.2">
      <c r="A48" s="8" t="s">
        <v>47</v>
      </c>
      <c r="B48" s="71">
        <v>337</v>
      </c>
      <c r="C48" s="50">
        <v>213863.9</v>
      </c>
      <c r="D48" s="34">
        <v>90.385265414172977</v>
      </c>
      <c r="E48" s="71">
        <v>66490.070000000007</v>
      </c>
      <c r="F48" s="49">
        <v>170350.4</v>
      </c>
      <c r="G48" s="53" t="s">
        <v>105</v>
      </c>
      <c r="H48" s="37" t="s">
        <v>3</v>
      </c>
      <c r="I48" s="50">
        <v>166</v>
      </c>
      <c r="J48" s="49">
        <v>505</v>
      </c>
      <c r="K48" s="71"/>
      <c r="L48" s="7"/>
      <c r="M48" s="7"/>
      <c r="N48" s="7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</row>
    <row r="49" spans="1:1008" ht="12.95" customHeight="1" x14ac:dyDescent="0.2">
      <c r="A49" s="8" t="s">
        <v>48</v>
      </c>
      <c r="B49" s="71">
        <v>1591</v>
      </c>
      <c r="C49" s="51">
        <v>189661.02</v>
      </c>
      <c r="D49" s="34">
        <v>-8.658343925829401</v>
      </c>
      <c r="E49" s="71">
        <v>37656.58</v>
      </c>
      <c r="F49" s="49">
        <v>-58090.13</v>
      </c>
      <c r="G49" s="33" t="s">
        <v>106</v>
      </c>
      <c r="H49" s="37" t="s">
        <v>6</v>
      </c>
      <c r="I49" s="51">
        <v>79</v>
      </c>
      <c r="J49" s="49">
        <v>-37</v>
      </c>
      <c r="K49" s="71"/>
      <c r="L49" s="7"/>
      <c r="M49" s="7"/>
      <c r="N49" s="7"/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</row>
    <row r="50" spans="1:1008" ht="12.95" customHeight="1" x14ac:dyDescent="0.2">
      <c r="A50" s="8" t="s">
        <v>49</v>
      </c>
      <c r="B50" s="71">
        <v>2537</v>
      </c>
      <c r="C50" s="51">
        <v>512618.5</v>
      </c>
      <c r="D50" s="34">
        <v>-9.8089692358869662</v>
      </c>
      <c r="E50" s="71">
        <v>218113.77</v>
      </c>
      <c r="F50" s="49">
        <v>199913.2</v>
      </c>
      <c r="G50" s="53">
        <v>-8.3445304714140605</v>
      </c>
      <c r="H50" s="37" t="s">
        <v>6</v>
      </c>
      <c r="I50" s="51">
        <v>80</v>
      </c>
      <c r="J50" s="49">
        <v>79</v>
      </c>
      <c r="K50" s="71"/>
      <c r="L50" s="7"/>
      <c r="M50" s="7"/>
      <c r="N50" s="7"/>
      <c r="O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</row>
    <row r="51" spans="1:1008" ht="12.95" customHeight="1" x14ac:dyDescent="0.2">
      <c r="A51" s="8" t="s">
        <v>50</v>
      </c>
      <c r="B51" s="71">
        <v>21990</v>
      </c>
      <c r="C51" s="50">
        <v>11770813.73</v>
      </c>
      <c r="D51" s="34">
        <v>-11.198485182573418</v>
      </c>
      <c r="E51" s="71">
        <v>6077946.5300000003</v>
      </c>
      <c r="F51" s="49">
        <v>5535554.5899999999</v>
      </c>
      <c r="G51" s="53">
        <v>-8.9239340511276328</v>
      </c>
      <c r="H51" s="37" t="s">
        <v>6</v>
      </c>
      <c r="I51" s="50">
        <v>284</v>
      </c>
      <c r="J51" s="49">
        <v>252</v>
      </c>
      <c r="K51" s="71"/>
      <c r="L51" s="7"/>
      <c r="M51" s="7"/>
      <c r="N51" s="7"/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</row>
    <row r="52" spans="1:1008" ht="12.95" customHeight="1" x14ac:dyDescent="0.2">
      <c r="A52" s="8" t="s">
        <v>51</v>
      </c>
      <c r="B52" s="71">
        <v>1295</v>
      </c>
      <c r="C52" s="50">
        <v>153223.5</v>
      </c>
      <c r="D52" s="34">
        <v>-61.325122189579098</v>
      </c>
      <c r="E52" s="71">
        <v>232578.04</v>
      </c>
      <c r="F52" s="49">
        <v>53289.35</v>
      </c>
      <c r="G52" s="53">
        <v>-77.087540165012996</v>
      </c>
      <c r="H52" s="37" t="s">
        <v>6</v>
      </c>
      <c r="I52" s="50">
        <v>186</v>
      </c>
      <c r="J52" s="49">
        <v>41</v>
      </c>
      <c r="K52" s="71"/>
      <c r="L52" s="7"/>
      <c r="M52" s="7"/>
      <c r="N52" s="7"/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</row>
    <row r="53" spans="1:1008" ht="12.95" customHeight="1" x14ac:dyDescent="0.2">
      <c r="A53" s="8" t="s">
        <v>52</v>
      </c>
      <c r="B53" s="71">
        <v>1726</v>
      </c>
      <c r="C53" s="50">
        <v>198210.7</v>
      </c>
      <c r="D53" s="34">
        <v>-27.038383946955118</v>
      </c>
      <c r="E53" s="71">
        <v>14938.34</v>
      </c>
      <c r="F53" s="49">
        <v>-72160.05</v>
      </c>
      <c r="G53" s="33" t="s">
        <v>106</v>
      </c>
      <c r="H53" s="37" t="s">
        <v>6</v>
      </c>
      <c r="I53" s="50">
        <v>55</v>
      </c>
      <c r="J53" s="49">
        <v>-42</v>
      </c>
      <c r="K53" s="71"/>
      <c r="L53" s="7"/>
      <c r="M53" s="7"/>
      <c r="N53" s="7"/>
      <c r="O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</row>
    <row r="54" spans="1:1008" ht="12.95" customHeight="1" x14ac:dyDescent="0.2">
      <c r="A54" s="8" t="s">
        <v>53</v>
      </c>
      <c r="B54" s="71">
        <v>3476</v>
      </c>
      <c r="C54" s="50">
        <v>416308.97</v>
      </c>
      <c r="D54" s="34">
        <v>-21.554153413630409</v>
      </c>
      <c r="E54" s="71">
        <v>113756.75</v>
      </c>
      <c r="F54" s="49">
        <v>108335.07</v>
      </c>
      <c r="G54" s="53">
        <v>-4.7660292685928463</v>
      </c>
      <c r="H54" s="37" t="s">
        <v>6</v>
      </c>
      <c r="I54" s="50">
        <v>23</v>
      </c>
      <c r="J54" s="49">
        <v>31</v>
      </c>
      <c r="K54" s="71"/>
      <c r="L54" s="7"/>
      <c r="M54" s="7"/>
      <c r="N54" s="7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</row>
    <row r="55" spans="1:1008" ht="12.95" customHeight="1" x14ac:dyDescent="0.2">
      <c r="A55" s="8" t="s">
        <v>54</v>
      </c>
      <c r="B55" s="71">
        <v>414</v>
      </c>
      <c r="C55" s="50">
        <v>31177.5</v>
      </c>
      <c r="D55" s="34">
        <v>23.888224628394923</v>
      </c>
      <c r="E55" s="71">
        <v>16596.73</v>
      </c>
      <c r="F55" s="49">
        <v>25930.05</v>
      </c>
      <c r="G55" s="53">
        <v>56.235897071290552</v>
      </c>
      <c r="H55" s="37" t="s">
        <v>3</v>
      </c>
      <c r="I55" s="50">
        <v>77</v>
      </c>
      <c r="J55" s="49">
        <v>63</v>
      </c>
      <c r="K55" s="71"/>
      <c r="L55" s="7"/>
      <c r="M55" s="7"/>
      <c r="N55" s="7"/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</row>
    <row r="56" spans="1:1008" ht="12.95" customHeight="1" x14ac:dyDescent="0.2">
      <c r="A56" s="8" t="s">
        <v>55</v>
      </c>
      <c r="B56" s="71">
        <v>1318</v>
      </c>
      <c r="C56" s="50">
        <v>326576.37</v>
      </c>
      <c r="D56" s="34">
        <v>-28.303077574877438</v>
      </c>
      <c r="E56" s="71">
        <v>71778.36</v>
      </c>
      <c r="F56" s="49">
        <v>10304.27</v>
      </c>
      <c r="G56" s="53">
        <v>-85.644322327787918</v>
      </c>
      <c r="H56" s="37" t="s">
        <v>6</v>
      </c>
      <c r="I56" s="50">
        <v>117</v>
      </c>
      <c r="J56" s="49">
        <v>8</v>
      </c>
      <c r="K56" s="71"/>
      <c r="L56" s="7"/>
      <c r="M56" s="7"/>
      <c r="N56" s="7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</row>
    <row r="57" spans="1:1008" ht="12.95" customHeight="1" x14ac:dyDescent="0.2">
      <c r="A57" s="8" t="s">
        <v>56</v>
      </c>
      <c r="B57" s="71">
        <v>4635</v>
      </c>
      <c r="C57" s="50">
        <v>678593.25</v>
      </c>
      <c r="D57" s="34">
        <v>4.5650913381922251</v>
      </c>
      <c r="E57" s="71">
        <v>-66799.520000000004</v>
      </c>
      <c r="F57" s="49">
        <v>174978.09</v>
      </c>
      <c r="G57" s="33" t="s">
        <v>106</v>
      </c>
      <c r="H57" s="37" t="s">
        <v>3</v>
      </c>
      <c r="I57" s="50">
        <v>9</v>
      </c>
      <c r="J57" s="49">
        <v>38</v>
      </c>
      <c r="K57" s="71"/>
      <c r="L57" s="7"/>
      <c r="M57" s="7"/>
      <c r="N57" s="7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</row>
    <row r="58" spans="1:1008" ht="12.95" customHeight="1" x14ac:dyDescent="0.2">
      <c r="A58" s="8" t="s">
        <v>57</v>
      </c>
      <c r="B58" s="71">
        <v>1061</v>
      </c>
      <c r="C58" s="50">
        <v>50905.85</v>
      </c>
      <c r="D58" s="34">
        <v>-16.409863159459011</v>
      </c>
      <c r="E58" s="71">
        <v>37812</v>
      </c>
      <c r="F58" s="49">
        <v>30617.05</v>
      </c>
      <c r="G58" s="53">
        <v>-19.028218554956101</v>
      </c>
      <c r="H58" s="37" t="s">
        <v>6</v>
      </c>
      <c r="I58" s="50">
        <v>37</v>
      </c>
      <c r="J58" s="49">
        <v>29</v>
      </c>
      <c r="K58" s="71"/>
      <c r="L58" s="7"/>
      <c r="M58" s="7"/>
      <c r="N58" s="7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</row>
    <row r="59" spans="1:1008" ht="24.75" customHeight="1" x14ac:dyDescent="0.2">
      <c r="A59" s="32" t="s">
        <v>58</v>
      </c>
      <c r="B59" s="74">
        <v>47158</v>
      </c>
      <c r="C59" s="52">
        <v>11529097.1</v>
      </c>
      <c r="D59" s="35">
        <v>3.6961894567984892</v>
      </c>
      <c r="E59" s="74">
        <v>4041171.67</v>
      </c>
      <c r="F59" s="52">
        <v>3863692.41</v>
      </c>
      <c r="G59" s="56">
        <v>-4.3917772985872627</v>
      </c>
      <c r="H59" s="36" t="s">
        <v>6</v>
      </c>
      <c r="I59" s="52">
        <v>85</v>
      </c>
      <c r="J59" s="52">
        <v>82</v>
      </c>
      <c r="K59" s="71"/>
    </row>
    <row r="60" spans="1:1008" ht="12.95" customHeight="1" x14ac:dyDescent="0.2">
      <c r="A60" s="8" t="s">
        <v>59</v>
      </c>
      <c r="B60" s="71">
        <v>9004</v>
      </c>
      <c r="C60" s="50">
        <v>2702446.04</v>
      </c>
      <c r="D60" s="34">
        <v>-1.4087185969006832</v>
      </c>
      <c r="E60" s="71">
        <v>691961.38</v>
      </c>
      <c r="F60" s="49">
        <v>1035999.23</v>
      </c>
      <c r="G60" s="55">
        <v>49.719227104842176</v>
      </c>
      <c r="H60" s="37" t="s">
        <v>3</v>
      </c>
      <c r="I60" s="50">
        <v>76</v>
      </c>
      <c r="J60" s="49">
        <v>115</v>
      </c>
      <c r="K60" s="71"/>
      <c r="O60" s="8"/>
    </row>
    <row r="61" spans="1:1008" ht="12.95" customHeight="1" x14ac:dyDescent="0.2">
      <c r="A61" s="8" t="s">
        <v>60</v>
      </c>
      <c r="B61" s="71">
        <v>1241</v>
      </c>
      <c r="C61" s="50">
        <v>321236.55</v>
      </c>
      <c r="D61" s="34">
        <v>-32.328251865811914</v>
      </c>
      <c r="E61" s="71">
        <v>228183.52</v>
      </c>
      <c r="F61" s="49">
        <v>122611.05</v>
      </c>
      <c r="G61" s="53">
        <v>-46.266474458804026</v>
      </c>
      <c r="H61" s="37" t="s">
        <v>6</v>
      </c>
      <c r="I61" s="50">
        <v>159</v>
      </c>
      <c r="J61" s="49">
        <v>99</v>
      </c>
      <c r="K61" s="71"/>
      <c r="L61" s="7"/>
      <c r="M61" s="7"/>
      <c r="N61" s="7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</row>
    <row r="62" spans="1:1008" ht="12.95" customHeight="1" x14ac:dyDescent="0.2">
      <c r="A62" s="8" t="s">
        <v>61</v>
      </c>
      <c r="B62" s="71">
        <v>2863</v>
      </c>
      <c r="C62" s="50">
        <v>536868.27</v>
      </c>
      <c r="D62" s="34">
        <v>3.1080136120608803</v>
      </c>
      <c r="E62" s="71">
        <v>337007.55</v>
      </c>
      <c r="F62" s="49">
        <v>190313.51</v>
      </c>
      <c r="G62" s="53">
        <v>-43.528413532575158</v>
      </c>
      <c r="H62" s="37" t="s">
        <v>6</v>
      </c>
      <c r="I62" s="50">
        <v>77</v>
      </c>
      <c r="J62" s="49">
        <v>66</v>
      </c>
      <c r="K62" s="71"/>
      <c r="L62" s="7"/>
      <c r="M62" s="7"/>
      <c r="N62" s="7"/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</row>
    <row r="63" spans="1:1008" ht="12.95" customHeight="1" x14ac:dyDescent="0.2">
      <c r="A63" s="8" t="s">
        <v>62</v>
      </c>
      <c r="B63" s="71">
        <v>778</v>
      </c>
      <c r="C63" s="50">
        <v>67347.899999999994</v>
      </c>
      <c r="D63" s="34">
        <v>25.631136600839604</v>
      </c>
      <c r="E63" s="71">
        <v>32850.699999999997</v>
      </c>
      <c r="F63" s="49">
        <v>31359.8</v>
      </c>
      <c r="G63" s="53">
        <v>-4.5384116624607636</v>
      </c>
      <c r="H63" s="37" t="s">
        <v>6</v>
      </c>
      <c r="I63" s="50">
        <v>75</v>
      </c>
      <c r="J63" s="49">
        <v>40</v>
      </c>
      <c r="K63" s="71"/>
      <c r="L63" s="7"/>
      <c r="M63" s="7"/>
      <c r="N63" s="7"/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</row>
    <row r="64" spans="1:1008" ht="12.95" customHeight="1" x14ac:dyDescent="0.2">
      <c r="A64" s="8" t="s">
        <v>63</v>
      </c>
      <c r="B64" s="71">
        <v>4357</v>
      </c>
      <c r="C64" s="51">
        <v>1010747.77</v>
      </c>
      <c r="D64" s="34">
        <v>8.0222738305436945</v>
      </c>
      <c r="E64" s="71">
        <v>246668.89</v>
      </c>
      <c r="F64" s="49">
        <v>223741.25</v>
      </c>
      <c r="G64" s="53">
        <v>-9.2949054094336798</v>
      </c>
      <c r="H64" s="37" t="s">
        <v>6</v>
      </c>
      <c r="I64" s="51">
        <v>39</v>
      </c>
      <c r="J64" s="49">
        <v>51</v>
      </c>
      <c r="K64" s="71"/>
      <c r="L64" s="7"/>
      <c r="M64" s="7"/>
      <c r="N64" s="7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</row>
    <row r="65" spans="1:1008" ht="12.95" customHeight="1" x14ac:dyDescent="0.2">
      <c r="A65" s="8" t="s">
        <v>64</v>
      </c>
      <c r="B65" s="71">
        <v>2783</v>
      </c>
      <c r="C65" s="51">
        <v>525598.09</v>
      </c>
      <c r="D65" s="34">
        <v>-23.182825102178473</v>
      </c>
      <c r="E65" s="71">
        <v>224651.54</v>
      </c>
      <c r="F65" s="49">
        <v>246697.34</v>
      </c>
      <c r="G65" s="53">
        <v>9.8133313486299674</v>
      </c>
      <c r="H65" s="37" t="s">
        <v>3</v>
      </c>
      <c r="I65" s="51">
        <v>116</v>
      </c>
      <c r="J65" s="49">
        <v>89</v>
      </c>
      <c r="K65" s="71"/>
      <c r="L65" s="7"/>
      <c r="M65" s="7"/>
      <c r="N65" s="7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</row>
    <row r="66" spans="1:1008" ht="12.95" customHeight="1" x14ac:dyDescent="0.2">
      <c r="A66" s="8" t="s">
        <v>65</v>
      </c>
      <c r="B66" s="71">
        <v>1211</v>
      </c>
      <c r="C66" s="50">
        <v>124562.41</v>
      </c>
      <c r="D66" s="34">
        <v>-34.137418327695961</v>
      </c>
      <c r="E66" s="71">
        <v>53252.3</v>
      </c>
      <c r="F66" s="49">
        <v>-24502.79</v>
      </c>
      <c r="G66" s="33" t="s">
        <v>106</v>
      </c>
      <c r="H66" s="37" t="s">
        <v>6</v>
      </c>
      <c r="I66" s="50">
        <v>34</v>
      </c>
      <c r="J66" s="49">
        <v>-20</v>
      </c>
      <c r="K66" s="71"/>
      <c r="L66" s="7"/>
      <c r="M66" s="7"/>
      <c r="N66" s="7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</row>
    <row r="67" spans="1:1008" ht="12.95" customHeight="1" x14ac:dyDescent="0.2">
      <c r="A67" s="8" t="s">
        <v>66</v>
      </c>
      <c r="B67" s="71">
        <v>5607</v>
      </c>
      <c r="C67" s="50">
        <v>1644149.95</v>
      </c>
      <c r="D67" s="34">
        <v>27.818884005954882</v>
      </c>
      <c r="E67" s="71">
        <v>750998.5</v>
      </c>
      <c r="F67" s="49">
        <v>799279.56</v>
      </c>
      <c r="G67" s="53">
        <v>6.428915636981972</v>
      </c>
      <c r="H67" s="37" t="s">
        <v>3</v>
      </c>
      <c r="I67" s="50">
        <v>100</v>
      </c>
      <c r="J67" s="49">
        <v>143</v>
      </c>
      <c r="K67" s="71"/>
      <c r="L67" s="7"/>
      <c r="M67" s="7"/>
      <c r="N67" s="7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</row>
    <row r="68" spans="1:1008" ht="12.95" customHeight="1" x14ac:dyDescent="0.2">
      <c r="A68" s="8" t="s">
        <v>67</v>
      </c>
      <c r="B68" s="71">
        <v>2771</v>
      </c>
      <c r="C68" s="50">
        <v>1003077.85</v>
      </c>
      <c r="D68" s="34">
        <v>5.9680582337499297</v>
      </c>
      <c r="E68" s="71">
        <v>591330.85</v>
      </c>
      <c r="F68" s="49">
        <v>260861.85</v>
      </c>
      <c r="G68" s="53">
        <v>-55.885634919943719</v>
      </c>
      <c r="H68" s="37" t="s">
        <v>6</v>
      </c>
      <c r="I68" s="50">
        <v>191</v>
      </c>
      <c r="J68" s="49">
        <v>94</v>
      </c>
      <c r="K68" s="71"/>
      <c r="L68" s="7"/>
      <c r="M68" s="7"/>
      <c r="N68" s="7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</row>
    <row r="69" spans="1:1008" ht="12.95" customHeight="1" x14ac:dyDescent="0.2">
      <c r="A69" s="8" t="s">
        <v>68</v>
      </c>
      <c r="B69" s="71">
        <v>7733</v>
      </c>
      <c r="C69" s="50">
        <v>2001769.26</v>
      </c>
      <c r="D69" s="34">
        <v>-2.9697819858738721</v>
      </c>
      <c r="E69" s="71">
        <v>635817.56999999995</v>
      </c>
      <c r="F69" s="49">
        <v>477572.97</v>
      </c>
      <c r="G69" s="53">
        <v>-24.888365384429374</v>
      </c>
      <c r="H69" s="37" t="s">
        <v>6</v>
      </c>
      <c r="I69" s="50">
        <v>83</v>
      </c>
      <c r="J69" s="49">
        <v>62</v>
      </c>
      <c r="K69" s="71"/>
      <c r="L69" s="7"/>
      <c r="M69" s="7"/>
      <c r="N69" s="7"/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</row>
    <row r="70" spans="1:1008" ht="12.95" customHeight="1" x14ac:dyDescent="0.2">
      <c r="A70" s="8" t="s">
        <v>69</v>
      </c>
      <c r="B70" s="71">
        <v>1601</v>
      </c>
      <c r="C70" s="50">
        <v>234022.06</v>
      </c>
      <c r="D70" s="34">
        <v>42.43890236216302</v>
      </c>
      <c r="E70" s="71">
        <v>57954.2</v>
      </c>
      <c r="F70" s="49">
        <v>68679.259999999995</v>
      </c>
      <c r="G70" s="53">
        <v>18.506096193200836</v>
      </c>
      <c r="H70" s="37" t="s">
        <v>3</v>
      </c>
      <c r="I70" s="50">
        <v>39</v>
      </c>
      <c r="J70" s="49">
        <v>43</v>
      </c>
      <c r="K70" s="71"/>
      <c r="L70" s="7"/>
      <c r="M70" s="7"/>
      <c r="N70" s="7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</row>
    <row r="71" spans="1:1008" ht="12.95" customHeight="1" x14ac:dyDescent="0.2">
      <c r="A71" s="8" t="s">
        <v>70</v>
      </c>
      <c r="B71" s="71">
        <v>4697</v>
      </c>
      <c r="C71" s="50">
        <v>878893.35</v>
      </c>
      <c r="D71" s="34">
        <v>19.523521431923562</v>
      </c>
      <c r="E71" s="71">
        <v>59694.77</v>
      </c>
      <c r="F71" s="49">
        <v>278492.68</v>
      </c>
      <c r="G71" s="53" t="s">
        <v>105</v>
      </c>
      <c r="H71" s="37" t="s">
        <v>3</v>
      </c>
      <c r="I71" s="51">
        <v>79</v>
      </c>
      <c r="J71" s="49">
        <v>59</v>
      </c>
      <c r="K71" s="71"/>
      <c r="L71" s="7"/>
      <c r="M71" s="7"/>
      <c r="N71" s="7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</row>
    <row r="72" spans="1:1008" ht="12.95" customHeight="1" x14ac:dyDescent="0.2">
      <c r="A72" s="8" t="s">
        <v>71</v>
      </c>
      <c r="B72" s="71">
        <v>2512</v>
      </c>
      <c r="C72" s="50">
        <v>478377.6</v>
      </c>
      <c r="D72" s="34">
        <v>47.872022270866069</v>
      </c>
      <c r="E72" s="71">
        <v>130799.9</v>
      </c>
      <c r="F72" s="49">
        <v>152586.70000000001</v>
      </c>
      <c r="G72" s="53">
        <v>16.65658765794165</v>
      </c>
      <c r="H72" s="37" t="s">
        <v>3</v>
      </c>
      <c r="I72" s="50">
        <v>53</v>
      </c>
      <c r="J72" s="49">
        <v>61</v>
      </c>
      <c r="K72" s="71"/>
      <c r="L72" s="7"/>
      <c r="M72" s="7"/>
      <c r="N72" s="7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</row>
    <row r="73" spans="1:1008" ht="24.75" customHeight="1" x14ac:dyDescent="0.2">
      <c r="A73" s="32" t="s">
        <v>72</v>
      </c>
      <c r="B73" s="74">
        <v>55643</v>
      </c>
      <c r="C73" s="52">
        <v>14153621.970000001</v>
      </c>
      <c r="D73" s="35">
        <v>-5.1356440087268185</v>
      </c>
      <c r="E73" s="74">
        <v>5678166.2600000007</v>
      </c>
      <c r="F73" s="52">
        <v>3949790.03</v>
      </c>
      <c r="G73" s="56">
        <v>-30.43898594825578</v>
      </c>
      <c r="H73" s="36" t="s">
        <v>6</v>
      </c>
      <c r="I73" s="52">
        <v>88</v>
      </c>
      <c r="J73" s="52">
        <v>71</v>
      </c>
      <c r="K73" s="71"/>
    </row>
    <row r="74" spans="1:1008" ht="12.95" customHeight="1" x14ac:dyDescent="0.2">
      <c r="A74" s="8" t="s">
        <v>73</v>
      </c>
      <c r="B74" s="71">
        <v>2546</v>
      </c>
      <c r="C74" s="50">
        <v>306726.90000000002</v>
      </c>
      <c r="D74" s="34">
        <v>-47.109837130000699</v>
      </c>
      <c r="E74" s="71">
        <v>238002.1</v>
      </c>
      <c r="F74" s="49">
        <v>6157.85</v>
      </c>
      <c r="G74" s="55">
        <v>-97.412690896424863</v>
      </c>
      <c r="H74" s="37" t="s">
        <v>6</v>
      </c>
      <c r="I74" s="50">
        <v>131</v>
      </c>
      <c r="J74" s="49">
        <v>2</v>
      </c>
      <c r="K74" s="71"/>
      <c r="O74" s="8"/>
    </row>
    <row r="75" spans="1:1008" ht="12.95" customHeight="1" x14ac:dyDescent="0.2">
      <c r="A75" s="8" t="s">
        <v>74</v>
      </c>
      <c r="B75" s="71">
        <v>1341</v>
      </c>
      <c r="C75" s="50">
        <v>306244.15999999997</v>
      </c>
      <c r="D75" s="34">
        <v>-18.854103228134104</v>
      </c>
      <c r="E75" s="71">
        <v>225646.69</v>
      </c>
      <c r="F75" s="49">
        <v>137158.06</v>
      </c>
      <c r="G75" s="55">
        <v>-39.215567487384817</v>
      </c>
      <c r="H75" s="37" t="s">
        <v>6</v>
      </c>
      <c r="I75" s="50">
        <v>91</v>
      </c>
      <c r="J75" s="49">
        <v>102</v>
      </c>
      <c r="K75" s="71"/>
      <c r="O75" s="8"/>
    </row>
    <row r="76" spans="1:1008" ht="12.95" customHeight="1" x14ac:dyDescent="0.2">
      <c r="A76" s="8" t="s">
        <v>75</v>
      </c>
      <c r="B76" s="71">
        <v>3406</v>
      </c>
      <c r="C76" s="50">
        <v>802781.71</v>
      </c>
      <c r="D76" s="34">
        <v>0.7777260082694113</v>
      </c>
      <c r="E76" s="71">
        <v>260532.81</v>
      </c>
      <c r="F76" s="49">
        <v>191323.44</v>
      </c>
      <c r="G76" s="55">
        <v>-26.564550545476401</v>
      </c>
      <c r="H76" s="37" t="s">
        <v>6</v>
      </c>
      <c r="I76" s="50">
        <v>54</v>
      </c>
      <c r="J76" s="49">
        <v>56</v>
      </c>
      <c r="K76" s="71"/>
      <c r="O76" s="8"/>
    </row>
    <row r="77" spans="1:1008" ht="12.95" customHeight="1" x14ac:dyDescent="0.2">
      <c r="A77" s="8" t="s">
        <v>76</v>
      </c>
      <c r="B77" s="71">
        <v>1321</v>
      </c>
      <c r="C77" s="50">
        <v>229551.15</v>
      </c>
      <c r="D77" s="34">
        <v>66.153286586745068</v>
      </c>
      <c r="E77" s="71">
        <v>75088.3</v>
      </c>
      <c r="F77" s="49">
        <v>40561.550000000003</v>
      </c>
      <c r="G77" s="55">
        <v>-45.981531077411525</v>
      </c>
      <c r="H77" s="37" t="s">
        <v>6</v>
      </c>
      <c r="I77" s="50">
        <v>14</v>
      </c>
      <c r="J77" s="49">
        <v>31</v>
      </c>
      <c r="K77" s="71"/>
      <c r="O77" s="8"/>
    </row>
    <row r="78" spans="1:1008" ht="12.95" customHeight="1" x14ac:dyDescent="0.2">
      <c r="A78" s="8" t="s">
        <v>77</v>
      </c>
      <c r="B78" s="71">
        <v>5985</v>
      </c>
      <c r="C78" s="50">
        <v>2070517.07</v>
      </c>
      <c r="D78" s="34">
        <v>-10.296899953139881</v>
      </c>
      <c r="E78" s="71">
        <v>1339460.51</v>
      </c>
      <c r="F78" s="49">
        <v>672916.18</v>
      </c>
      <c r="G78" s="55">
        <v>-49.762148642963723</v>
      </c>
      <c r="H78" s="37" t="s">
        <v>6</v>
      </c>
      <c r="I78" s="50">
        <v>127</v>
      </c>
      <c r="J78" s="49">
        <v>112</v>
      </c>
      <c r="K78" s="71"/>
      <c r="O78" s="8"/>
    </row>
    <row r="79" spans="1:1008" ht="12.95" customHeight="1" x14ac:dyDescent="0.2">
      <c r="A79" s="8" t="s">
        <v>78</v>
      </c>
      <c r="B79" s="71">
        <v>3835</v>
      </c>
      <c r="C79" s="50">
        <v>856224.76</v>
      </c>
      <c r="D79" s="34">
        <v>-25.682939884687773</v>
      </c>
      <c r="E79" s="71">
        <v>390250.39</v>
      </c>
      <c r="F79" s="49">
        <v>228734.52</v>
      </c>
      <c r="G79" s="55">
        <v>-41.387753641963052</v>
      </c>
      <c r="H79" s="37" t="s">
        <v>6</v>
      </c>
      <c r="I79" s="50">
        <v>117</v>
      </c>
      <c r="J79" s="49">
        <v>60</v>
      </c>
      <c r="K79" s="71"/>
      <c r="O79" s="8"/>
    </row>
    <row r="80" spans="1:1008" ht="12.95" customHeight="1" x14ac:dyDescent="0.2">
      <c r="A80" s="8" t="s">
        <v>79</v>
      </c>
      <c r="B80" s="71">
        <v>2342</v>
      </c>
      <c r="C80" s="50">
        <v>568330.31000000006</v>
      </c>
      <c r="D80" s="34">
        <v>22.592042559236759</v>
      </c>
      <c r="E80" s="71">
        <v>154752.56</v>
      </c>
      <c r="F80" s="49">
        <v>215647.92</v>
      </c>
      <c r="G80" s="55">
        <v>39.350147099343637</v>
      </c>
      <c r="H80" s="37" t="s">
        <v>3</v>
      </c>
      <c r="I80" s="50">
        <v>112</v>
      </c>
      <c r="J80" s="49">
        <v>92</v>
      </c>
      <c r="K80" s="71"/>
      <c r="O80" s="8"/>
    </row>
    <row r="81" spans="1:1008" ht="12.95" customHeight="1" x14ac:dyDescent="0.2">
      <c r="A81" s="8" t="s">
        <v>80</v>
      </c>
      <c r="B81" s="71">
        <v>3737</v>
      </c>
      <c r="C81" s="50">
        <v>352886.25</v>
      </c>
      <c r="D81" s="34">
        <v>-26.039485429378583</v>
      </c>
      <c r="E81" s="71">
        <v>49543.53</v>
      </c>
      <c r="F81" s="49">
        <v>-24748.25</v>
      </c>
      <c r="G81" s="33" t="s">
        <v>106</v>
      </c>
      <c r="H81" s="37" t="s">
        <v>6</v>
      </c>
      <c r="I81" s="50">
        <v>39</v>
      </c>
      <c r="J81" s="49">
        <v>-7</v>
      </c>
      <c r="K81" s="71"/>
      <c r="L81" s="7"/>
      <c r="M81" s="7"/>
      <c r="N81" s="7"/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</row>
    <row r="82" spans="1:1008" ht="12.95" customHeight="1" x14ac:dyDescent="0.2">
      <c r="A82" s="8" t="s">
        <v>81</v>
      </c>
      <c r="B82" s="71">
        <v>1941</v>
      </c>
      <c r="C82" s="51">
        <v>312948.65000000002</v>
      </c>
      <c r="D82" s="34">
        <v>7.8709202316922348E-3</v>
      </c>
      <c r="E82" s="71">
        <v>-5034.66</v>
      </c>
      <c r="F82" s="49">
        <v>-7112.06</v>
      </c>
      <c r="G82" s="53">
        <v>41.261972010026511</v>
      </c>
      <c r="H82" s="37" t="s">
        <v>6</v>
      </c>
      <c r="I82" s="51">
        <v>-1</v>
      </c>
      <c r="J82" s="49">
        <v>-4</v>
      </c>
      <c r="K82" s="71"/>
      <c r="L82" s="7"/>
      <c r="M82" s="7"/>
      <c r="N82" s="7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  <c r="ALT82" s="7"/>
    </row>
    <row r="83" spans="1:1008" ht="12.95" customHeight="1" x14ac:dyDescent="0.2">
      <c r="A83" s="8" t="s">
        <v>82</v>
      </c>
      <c r="B83" s="71">
        <v>586</v>
      </c>
      <c r="C83" s="51">
        <v>21040.83</v>
      </c>
      <c r="D83" s="34">
        <v>-17.183247272645687</v>
      </c>
      <c r="E83" s="71">
        <v>24806.49</v>
      </c>
      <c r="F83" s="49">
        <v>20540.830000000002</v>
      </c>
      <c r="G83" s="53">
        <v>-17.195741920763478</v>
      </c>
      <c r="H83" s="37" t="s">
        <v>6</v>
      </c>
      <c r="I83" s="51">
        <v>42</v>
      </c>
      <c r="J83" s="49">
        <v>35</v>
      </c>
      <c r="K83" s="71"/>
      <c r="L83" s="7"/>
      <c r="M83" s="7"/>
      <c r="N83" s="7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</row>
    <row r="84" spans="1:1008" ht="12.95" customHeight="1" x14ac:dyDescent="0.2">
      <c r="A84" s="8" t="s">
        <v>83</v>
      </c>
      <c r="B84" s="71">
        <v>3584</v>
      </c>
      <c r="C84" s="50">
        <v>1301652.1200000001</v>
      </c>
      <c r="D84" s="34">
        <v>12.884303694038637</v>
      </c>
      <c r="E84" s="71">
        <v>473878.08</v>
      </c>
      <c r="F84" s="49">
        <v>648569.51</v>
      </c>
      <c r="G84" s="53">
        <v>36.864214103340672</v>
      </c>
      <c r="H84" s="37" t="s">
        <v>3</v>
      </c>
      <c r="I84" s="50">
        <v>134</v>
      </c>
      <c r="J84" s="49">
        <v>181</v>
      </c>
      <c r="K84" s="71"/>
      <c r="L84" s="7"/>
      <c r="M84" s="7"/>
      <c r="N84" s="7"/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  <c r="ALT84" s="7"/>
    </row>
    <row r="85" spans="1:1008" ht="12.95" customHeight="1" x14ac:dyDescent="0.2">
      <c r="A85" s="8" t="s">
        <v>84</v>
      </c>
      <c r="B85" s="71">
        <v>2885</v>
      </c>
      <c r="C85" s="50">
        <v>450310.38</v>
      </c>
      <c r="D85" s="34">
        <v>-25.640089817699391</v>
      </c>
      <c r="E85" s="71">
        <v>235961.5</v>
      </c>
      <c r="F85" s="49">
        <v>133538.69</v>
      </c>
      <c r="G85" s="53">
        <v>-43.406576920387437</v>
      </c>
      <c r="H85" s="37" t="s">
        <v>6</v>
      </c>
      <c r="I85" s="50">
        <v>101</v>
      </c>
      <c r="J85" s="49">
        <v>46</v>
      </c>
      <c r="K85" s="71"/>
      <c r="L85" s="7"/>
      <c r="M85" s="7"/>
      <c r="N85" s="7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  <c r="AKQ85" s="7"/>
      <c r="AKR85" s="7"/>
      <c r="AKS85" s="7"/>
      <c r="AKT85" s="7"/>
      <c r="AKU85" s="7"/>
      <c r="AKV85" s="7"/>
      <c r="AKW85" s="7"/>
      <c r="AKX85" s="7"/>
      <c r="AKY85" s="7"/>
      <c r="AKZ85" s="7"/>
      <c r="ALA85" s="7"/>
      <c r="ALB85" s="7"/>
      <c r="ALC85" s="7"/>
      <c r="ALD85" s="7"/>
      <c r="ALE85" s="7"/>
      <c r="ALF85" s="7"/>
      <c r="ALG85" s="7"/>
      <c r="ALH85" s="7"/>
      <c r="ALI85" s="7"/>
      <c r="ALJ85" s="7"/>
      <c r="ALK85" s="7"/>
      <c r="ALL85" s="7"/>
      <c r="ALM85" s="7"/>
      <c r="ALN85" s="7"/>
      <c r="ALO85" s="7"/>
      <c r="ALP85" s="7"/>
      <c r="ALQ85" s="7"/>
      <c r="ALR85" s="7"/>
      <c r="ALS85" s="7"/>
      <c r="ALT85" s="7"/>
    </row>
    <row r="86" spans="1:1008" ht="12.95" customHeight="1" x14ac:dyDescent="0.2">
      <c r="A86" s="8" t="s">
        <v>85</v>
      </c>
      <c r="B86" s="71">
        <v>866</v>
      </c>
      <c r="C86" s="50">
        <v>42716.6</v>
      </c>
      <c r="D86" s="34">
        <v>-37.53714145337139</v>
      </c>
      <c r="E86" s="71">
        <v>58198.15</v>
      </c>
      <c r="F86" s="49">
        <v>26588</v>
      </c>
      <c r="G86" s="53">
        <v>-54.314699006755376</v>
      </c>
      <c r="H86" s="37" t="s">
        <v>6</v>
      </c>
      <c r="I86" s="50">
        <v>60</v>
      </c>
      <c r="J86" s="49">
        <v>31</v>
      </c>
      <c r="K86" s="71"/>
      <c r="L86" s="7"/>
      <c r="M86" s="7"/>
      <c r="N86" s="7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  <c r="TI86" s="7"/>
      <c r="TJ86" s="7"/>
      <c r="TK86" s="7"/>
      <c r="TL86" s="7"/>
      <c r="TM86" s="7"/>
      <c r="TN86" s="7"/>
      <c r="TO86" s="7"/>
      <c r="TP86" s="7"/>
      <c r="TQ86" s="7"/>
      <c r="TR86" s="7"/>
      <c r="TS86" s="7"/>
      <c r="TT86" s="7"/>
      <c r="TU86" s="7"/>
      <c r="TV86" s="7"/>
      <c r="TW86" s="7"/>
      <c r="TX86" s="7"/>
      <c r="TY86" s="7"/>
      <c r="TZ86" s="7"/>
      <c r="UA86" s="7"/>
      <c r="UB86" s="7"/>
      <c r="UC86" s="7"/>
      <c r="UD86" s="7"/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7"/>
      <c r="UP86" s="7"/>
      <c r="UQ86" s="7"/>
      <c r="UR86" s="7"/>
      <c r="US86" s="7"/>
      <c r="UT86" s="7"/>
      <c r="UU86" s="7"/>
      <c r="UV86" s="7"/>
      <c r="UW86" s="7"/>
      <c r="UX86" s="7"/>
      <c r="UY86" s="7"/>
      <c r="UZ86" s="7"/>
      <c r="VA86" s="7"/>
      <c r="VB86" s="7"/>
      <c r="VC86" s="7"/>
      <c r="VD86" s="7"/>
      <c r="VE86" s="7"/>
      <c r="VF86" s="7"/>
      <c r="VG86" s="7"/>
      <c r="VH86" s="7"/>
      <c r="VI86" s="7"/>
      <c r="VJ86" s="7"/>
      <c r="VK86" s="7"/>
      <c r="VL86" s="7"/>
      <c r="VM86" s="7"/>
      <c r="VN86" s="7"/>
      <c r="VO86" s="7"/>
      <c r="VP86" s="7"/>
      <c r="VQ86" s="7"/>
      <c r="VR86" s="7"/>
      <c r="VS86" s="7"/>
      <c r="VT86" s="7"/>
      <c r="VU86" s="7"/>
      <c r="VV86" s="7"/>
      <c r="VW86" s="7"/>
      <c r="VX86" s="7"/>
      <c r="VY86" s="7"/>
      <c r="VZ86" s="7"/>
      <c r="WA86" s="7"/>
      <c r="WB86" s="7"/>
      <c r="WC86" s="7"/>
      <c r="WD86" s="7"/>
      <c r="WE86" s="7"/>
      <c r="WF86" s="7"/>
      <c r="WG86" s="7"/>
      <c r="WH86" s="7"/>
      <c r="WI86" s="7"/>
      <c r="WJ86" s="7"/>
      <c r="WK86" s="7"/>
      <c r="WL86" s="7"/>
      <c r="WM86" s="7"/>
      <c r="WN86" s="7"/>
      <c r="WO86" s="7"/>
      <c r="WP86" s="7"/>
      <c r="WQ86" s="7"/>
      <c r="WR86" s="7"/>
      <c r="WS86" s="7"/>
      <c r="WT86" s="7"/>
      <c r="WU86" s="7"/>
      <c r="WV86" s="7"/>
      <c r="WW86" s="7"/>
      <c r="WX86" s="7"/>
      <c r="WY86" s="7"/>
      <c r="WZ86" s="7"/>
      <c r="XA86" s="7"/>
      <c r="XB86" s="7"/>
      <c r="XC86" s="7"/>
      <c r="XD86" s="7"/>
      <c r="XE86" s="7"/>
      <c r="XF86" s="7"/>
      <c r="XG86" s="7"/>
      <c r="XH86" s="7"/>
      <c r="XI86" s="7"/>
      <c r="XJ86" s="7"/>
      <c r="XK86" s="7"/>
      <c r="XL86" s="7"/>
      <c r="XM86" s="7"/>
      <c r="XN86" s="7"/>
      <c r="XO86" s="7"/>
      <c r="XP86" s="7"/>
      <c r="XQ86" s="7"/>
      <c r="XR86" s="7"/>
      <c r="XS86" s="7"/>
      <c r="XT86" s="7"/>
      <c r="XU86" s="7"/>
      <c r="XV86" s="7"/>
      <c r="XW86" s="7"/>
      <c r="XX86" s="7"/>
      <c r="XY86" s="7"/>
      <c r="XZ86" s="7"/>
      <c r="YA86" s="7"/>
      <c r="YB86" s="7"/>
      <c r="YC86" s="7"/>
      <c r="YD86" s="7"/>
      <c r="YE86" s="7"/>
      <c r="YF86" s="7"/>
      <c r="YG86" s="7"/>
      <c r="YH86" s="7"/>
      <c r="YI86" s="7"/>
      <c r="YJ86" s="7"/>
      <c r="YK86" s="7"/>
      <c r="YL86" s="7"/>
      <c r="YM86" s="7"/>
      <c r="YN86" s="7"/>
      <c r="YO86" s="7"/>
      <c r="YP86" s="7"/>
      <c r="YQ86" s="7"/>
      <c r="YR86" s="7"/>
      <c r="YS86" s="7"/>
      <c r="YT86" s="7"/>
      <c r="YU86" s="7"/>
      <c r="YV86" s="7"/>
      <c r="YW86" s="7"/>
      <c r="YX86" s="7"/>
      <c r="YY86" s="7"/>
      <c r="YZ86" s="7"/>
      <c r="ZA86" s="7"/>
      <c r="ZB86" s="7"/>
      <c r="ZC86" s="7"/>
      <c r="ZD86" s="7"/>
      <c r="ZE86" s="7"/>
      <c r="ZF86" s="7"/>
      <c r="ZG86" s="7"/>
      <c r="ZH86" s="7"/>
      <c r="ZI86" s="7"/>
      <c r="ZJ86" s="7"/>
      <c r="ZK86" s="7"/>
      <c r="ZL86" s="7"/>
      <c r="ZM86" s="7"/>
      <c r="ZN86" s="7"/>
      <c r="ZO86" s="7"/>
      <c r="ZP86" s="7"/>
      <c r="ZQ86" s="7"/>
      <c r="ZR86" s="7"/>
      <c r="ZS86" s="7"/>
      <c r="ZT86" s="7"/>
      <c r="ZU86" s="7"/>
      <c r="ZV86" s="7"/>
      <c r="ZW86" s="7"/>
      <c r="ZX86" s="7"/>
      <c r="ZY86" s="7"/>
      <c r="ZZ86" s="7"/>
      <c r="AAA86" s="7"/>
      <c r="AAB86" s="7"/>
      <c r="AAC86" s="7"/>
      <c r="AAD86" s="7"/>
      <c r="AAE86" s="7"/>
      <c r="AAF86" s="7"/>
      <c r="AAG86" s="7"/>
      <c r="AAH86" s="7"/>
      <c r="AAI86" s="7"/>
      <c r="AAJ86" s="7"/>
      <c r="AAK86" s="7"/>
      <c r="AAL86" s="7"/>
      <c r="AAM86" s="7"/>
      <c r="AAN86" s="7"/>
      <c r="AAO86" s="7"/>
      <c r="AAP86" s="7"/>
      <c r="AAQ86" s="7"/>
      <c r="AAR86" s="7"/>
      <c r="AAS86" s="7"/>
      <c r="AAT86" s="7"/>
      <c r="AAU86" s="7"/>
      <c r="AAV86" s="7"/>
      <c r="AAW86" s="7"/>
      <c r="AAX86" s="7"/>
      <c r="AAY86" s="7"/>
      <c r="AAZ86" s="7"/>
      <c r="ABA86" s="7"/>
      <c r="ABB86" s="7"/>
      <c r="ABC86" s="7"/>
      <c r="ABD86" s="7"/>
      <c r="ABE86" s="7"/>
      <c r="ABF86" s="7"/>
      <c r="ABG86" s="7"/>
      <c r="ABH86" s="7"/>
      <c r="ABI86" s="7"/>
      <c r="ABJ86" s="7"/>
      <c r="ABK86" s="7"/>
      <c r="ABL86" s="7"/>
      <c r="ABM86" s="7"/>
      <c r="ABN86" s="7"/>
      <c r="ABO86" s="7"/>
      <c r="ABP86" s="7"/>
      <c r="ABQ86" s="7"/>
      <c r="ABR86" s="7"/>
      <c r="ABS86" s="7"/>
      <c r="ABT86" s="7"/>
      <c r="ABU86" s="7"/>
      <c r="ABV86" s="7"/>
      <c r="ABW86" s="7"/>
      <c r="ABX86" s="7"/>
      <c r="ABY86" s="7"/>
      <c r="ABZ86" s="7"/>
      <c r="ACA86" s="7"/>
      <c r="ACB86" s="7"/>
      <c r="ACC86" s="7"/>
      <c r="ACD86" s="7"/>
      <c r="ACE86" s="7"/>
      <c r="ACF86" s="7"/>
      <c r="ACG86" s="7"/>
      <c r="ACH86" s="7"/>
      <c r="ACI86" s="7"/>
      <c r="ACJ86" s="7"/>
      <c r="ACK86" s="7"/>
      <c r="ACL86" s="7"/>
      <c r="ACM86" s="7"/>
      <c r="ACN86" s="7"/>
      <c r="ACO86" s="7"/>
      <c r="ACP86" s="7"/>
      <c r="ACQ86" s="7"/>
      <c r="ACR86" s="7"/>
      <c r="ACS86" s="7"/>
      <c r="ACT86" s="7"/>
      <c r="ACU86" s="7"/>
      <c r="ACV86" s="7"/>
      <c r="ACW86" s="7"/>
      <c r="ACX86" s="7"/>
      <c r="ACY86" s="7"/>
      <c r="ACZ86" s="7"/>
      <c r="ADA86" s="7"/>
      <c r="ADB86" s="7"/>
      <c r="ADC86" s="7"/>
      <c r="ADD86" s="7"/>
      <c r="ADE86" s="7"/>
      <c r="ADF86" s="7"/>
      <c r="ADG86" s="7"/>
      <c r="ADH86" s="7"/>
      <c r="ADI86" s="7"/>
      <c r="ADJ86" s="7"/>
      <c r="ADK86" s="7"/>
      <c r="ADL86" s="7"/>
      <c r="ADM86" s="7"/>
      <c r="ADN86" s="7"/>
      <c r="ADO86" s="7"/>
      <c r="ADP86" s="7"/>
      <c r="ADQ86" s="7"/>
      <c r="ADR86" s="7"/>
      <c r="ADS86" s="7"/>
      <c r="ADT86" s="7"/>
      <c r="ADU86" s="7"/>
      <c r="ADV86" s="7"/>
      <c r="ADW86" s="7"/>
      <c r="ADX86" s="7"/>
      <c r="ADY86" s="7"/>
      <c r="ADZ86" s="7"/>
      <c r="AEA86" s="7"/>
      <c r="AEB86" s="7"/>
      <c r="AEC86" s="7"/>
      <c r="AED86" s="7"/>
      <c r="AEE86" s="7"/>
      <c r="AEF86" s="7"/>
      <c r="AEG86" s="7"/>
      <c r="AEH86" s="7"/>
      <c r="AEI86" s="7"/>
      <c r="AEJ86" s="7"/>
      <c r="AEK86" s="7"/>
      <c r="AEL86" s="7"/>
      <c r="AEM86" s="7"/>
      <c r="AEN86" s="7"/>
      <c r="AEO86" s="7"/>
      <c r="AEP86" s="7"/>
      <c r="AEQ86" s="7"/>
      <c r="AER86" s="7"/>
      <c r="AES86" s="7"/>
      <c r="AET86" s="7"/>
      <c r="AEU86" s="7"/>
      <c r="AEV86" s="7"/>
      <c r="AEW86" s="7"/>
      <c r="AEX86" s="7"/>
      <c r="AEY86" s="7"/>
      <c r="AEZ86" s="7"/>
      <c r="AFA86" s="7"/>
      <c r="AFB86" s="7"/>
      <c r="AFC86" s="7"/>
      <c r="AFD86" s="7"/>
      <c r="AFE86" s="7"/>
      <c r="AFF86" s="7"/>
      <c r="AFG86" s="7"/>
      <c r="AFH86" s="7"/>
      <c r="AFI86" s="7"/>
      <c r="AFJ86" s="7"/>
      <c r="AFK86" s="7"/>
      <c r="AFL86" s="7"/>
      <c r="AFM86" s="7"/>
      <c r="AFN86" s="7"/>
      <c r="AFO86" s="7"/>
      <c r="AFP86" s="7"/>
      <c r="AFQ86" s="7"/>
      <c r="AFR86" s="7"/>
      <c r="AFS86" s="7"/>
      <c r="AFT86" s="7"/>
      <c r="AFU86" s="7"/>
      <c r="AFV86" s="7"/>
      <c r="AFW86" s="7"/>
      <c r="AFX86" s="7"/>
      <c r="AFY86" s="7"/>
      <c r="AFZ86" s="7"/>
      <c r="AGA86" s="7"/>
      <c r="AGB86" s="7"/>
      <c r="AGC86" s="7"/>
      <c r="AGD86" s="7"/>
      <c r="AGE86" s="7"/>
      <c r="AGF86" s="7"/>
      <c r="AGG86" s="7"/>
      <c r="AGH86" s="7"/>
      <c r="AGI86" s="7"/>
      <c r="AGJ86" s="7"/>
      <c r="AGK86" s="7"/>
      <c r="AGL86" s="7"/>
      <c r="AGM86" s="7"/>
      <c r="AGN86" s="7"/>
      <c r="AGO86" s="7"/>
      <c r="AGP86" s="7"/>
      <c r="AGQ86" s="7"/>
      <c r="AGR86" s="7"/>
      <c r="AGS86" s="7"/>
      <c r="AGT86" s="7"/>
      <c r="AGU86" s="7"/>
      <c r="AGV86" s="7"/>
      <c r="AGW86" s="7"/>
      <c r="AGX86" s="7"/>
      <c r="AGY86" s="7"/>
      <c r="AGZ86" s="7"/>
      <c r="AHA86" s="7"/>
      <c r="AHB86" s="7"/>
      <c r="AHC86" s="7"/>
      <c r="AHD86" s="7"/>
      <c r="AHE86" s="7"/>
      <c r="AHF86" s="7"/>
      <c r="AHG86" s="7"/>
      <c r="AHH86" s="7"/>
      <c r="AHI86" s="7"/>
      <c r="AHJ86" s="7"/>
      <c r="AHK86" s="7"/>
      <c r="AHL86" s="7"/>
      <c r="AHM86" s="7"/>
      <c r="AHN86" s="7"/>
      <c r="AHO86" s="7"/>
      <c r="AHP86" s="7"/>
      <c r="AHQ86" s="7"/>
      <c r="AHR86" s="7"/>
      <c r="AHS86" s="7"/>
      <c r="AHT86" s="7"/>
      <c r="AHU86" s="7"/>
      <c r="AHV86" s="7"/>
      <c r="AHW86" s="7"/>
      <c r="AHX86" s="7"/>
      <c r="AHY86" s="7"/>
      <c r="AHZ86" s="7"/>
      <c r="AIA86" s="7"/>
      <c r="AIB86" s="7"/>
      <c r="AIC86" s="7"/>
      <c r="AID86" s="7"/>
      <c r="AIE86" s="7"/>
      <c r="AIF86" s="7"/>
      <c r="AIG86" s="7"/>
      <c r="AIH86" s="7"/>
      <c r="AII86" s="7"/>
      <c r="AIJ86" s="7"/>
      <c r="AIK86" s="7"/>
      <c r="AIL86" s="7"/>
      <c r="AIM86" s="7"/>
      <c r="AIN86" s="7"/>
      <c r="AIO86" s="7"/>
      <c r="AIP86" s="7"/>
      <c r="AIQ86" s="7"/>
      <c r="AIR86" s="7"/>
      <c r="AIS86" s="7"/>
      <c r="AIT86" s="7"/>
      <c r="AIU86" s="7"/>
      <c r="AIV86" s="7"/>
      <c r="AIW86" s="7"/>
      <c r="AIX86" s="7"/>
      <c r="AIY86" s="7"/>
      <c r="AIZ86" s="7"/>
      <c r="AJA86" s="7"/>
      <c r="AJB86" s="7"/>
      <c r="AJC86" s="7"/>
      <c r="AJD86" s="7"/>
      <c r="AJE86" s="7"/>
      <c r="AJF86" s="7"/>
      <c r="AJG86" s="7"/>
      <c r="AJH86" s="7"/>
      <c r="AJI86" s="7"/>
      <c r="AJJ86" s="7"/>
      <c r="AJK86" s="7"/>
      <c r="AJL86" s="7"/>
      <c r="AJM86" s="7"/>
      <c r="AJN86" s="7"/>
      <c r="AJO86" s="7"/>
      <c r="AJP86" s="7"/>
      <c r="AJQ86" s="7"/>
      <c r="AJR86" s="7"/>
      <c r="AJS86" s="7"/>
      <c r="AJT86" s="7"/>
      <c r="AJU86" s="7"/>
      <c r="AJV86" s="7"/>
      <c r="AJW86" s="7"/>
      <c r="AJX86" s="7"/>
      <c r="AJY86" s="7"/>
      <c r="AJZ86" s="7"/>
      <c r="AKA86" s="7"/>
      <c r="AKB86" s="7"/>
      <c r="AKC86" s="7"/>
      <c r="AKD86" s="7"/>
      <c r="AKE86" s="7"/>
      <c r="AKF86" s="7"/>
      <c r="AKG86" s="7"/>
      <c r="AKH86" s="7"/>
      <c r="AKI86" s="7"/>
      <c r="AKJ86" s="7"/>
      <c r="AKK86" s="7"/>
      <c r="AKL86" s="7"/>
      <c r="AKM86" s="7"/>
      <c r="AKN86" s="7"/>
      <c r="AKO86" s="7"/>
      <c r="AKP86" s="7"/>
      <c r="AKQ86" s="7"/>
      <c r="AKR86" s="7"/>
      <c r="AKS86" s="7"/>
      <c r="AKT86" s="7"/>
      <c r="AKU86" s="7"/>
      <c r="AKV86" s="7"/>
      <c r="AKW86" s="7"/>
      <c r="AKX86" s="7"/>
      <c r="AKY86" s="7"/>
      <c r="AKZ86" s="7"/>
      <c r="ALA86" s="7"/>
      <c r="ALB86" s="7"/>
      <c r="ALC86" s="7"/>
      <c r="ALD86" s="7"/>
      <c r="ALE86" s="7"/>
      <c r="ALF86" s="7"/>
      <c r="ALG86" s="7"/>
      <c r="ALH86" s="7"/>
      <c r="ALI86" s="7"/>
      <c r="ALJ86" s="7"/>
      <c r="ALK86" s="7"/>
      <c r="ALL86" s="7"/>
      <c r="ALM86" s="7"/>
      <c r="ALN86" s="7"/>
      <c r="ALO86" s="7"/>
      <c r="ALP86" s="7"/>
      <c r="ALQ86" s="7"/>
      <c r="ALR86" s="7"/>
      <c r="ALS86" s="7"/>
      <c r="ALT86" s="7"/>
    </row>
    <row r="87" spans="1:1008" ht="12.95" customHeight="1" x14ac:dyDescent="0.2">
      <c r="A87" s="8" t="s">
        <v>86</v>
      </c>
      <c r="B87" s="71">
        <v>3842</v>
      </c>
      <c r="C87" s="50">
        <v>2202468.2599999998</v>
      </c>
      <c r="D87" s="34">
        <v>5.7830249433147154</v>
      </c>
      <c r="E87" s="71">
        <v>715265.3</v>
      </c>
      <c r="F87" s="49">
        <v>734097.02</v>
      </c>
      <c r="G87" s="53">
        <v>2.6328300841659691</v>
      </c>
      <c r="H87" s="37" t="s">
        <v>3</v>
      </c>
      <c r="I87" s="50">
        <v>155</v>
      </c>
      <c r="J87" s="49">
        <v>191</v>
      </c>
      <c r="K87" s="71"/>
      <c r="L87" s="7"/>
      <c r="M87" s="7"/>
      <c r="N87" s="7"/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</row>
    <row r="88" spans="1:1008" ht="12.95" customHeight="1" x14ac:dyDescent="0.2">
      <c r="A88" s="8" t="s">
        <v>87</v>
      </c>
      <c r="B88" s="71">
        <v>11483</v>
      </c>
      <c r="C88" s="50">
        <v>2424476.7599999998</v>
      </c>
      <c r="D88" s="34">
        <v>0.71316194900217</v>
      </c>
      <c r="E88" s="71">
        <v>752120.81</v>
      </c>
      <c r="F88" s="49">
        <v>631375.01</v>
      </c>
      <c r="G88" s="53">
        <v>-16.054043232762037</v>
      </c>
      <c r="H88" s="37" t="s">
        <v>6</v>
      </c>
      <c r="I88" s="50">
        <v>59</v>
      </c>
      <c r="J88" s="49">
        <v>55</v>
      </c>
      <c r="K88" s="71"/>
      <c r="L88" s="7"/>
      <c r="M88" s="7"/>
      <c r="N88" s="7"/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</row>
    <row r="89" spans="1:1008" ht="12.95" customHeight="1" x14ac:dyDescent="0.2">
      <c r="A89" s="8" t="s">
        <v>88</v>
      </c>
      <c r="B89" s="71">
        <v>2447</v>
      </c>
      <c r="C89" s="50">
        <v>693487.66</v>
      </c>
      <c r="D89" s="34">
        <v>-2.552138168491394</v>
      </c>
      <c r="E89" s="71">
        <v>292277.25</v>
      </c>
      <c r="F89" s="49">
        <v>37206.660000000003</v>
      </c>
      <c r="G89" s="53">
        <v>-87.270080035308936</v>
      </c>
      <c r="H89" s="37" t="s">
        <v>6</v>
      </c>
      <c r="I89" s="50">
        <v>109</v>
      </c>
      <c r="J89" s="49">
        <v>15</v>
      </c>
      <c r="K89" s="71"/>
      <c r="L89" s="7"/>
      <c r="M89" s="7"/>
      <c r="N89" s="7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</row>
    <row r="90" spans="1:1008" ht="12.95" customHeight="1" x14ac:dyDescent="0.2">
      <c r="A90" s="8" t="s">
        <v>89</v>
      </c>
      <c r="B90" s="71">
        <v>1111</v>
      </c>
      <c r="C90" s="50">
        <v>16516.2</v>
      </c>
      <c r="D90" s="34">
        <v>-83.576902539503564</v>
      </c>
      <c r="E90" s="71">
        <v>71139.45</v>
      </c>
      <c r="F90" s="49">
        <v>-33448.949999999997</v>
      </c>
      <c r="G90" s="33" t="s">
        <v>106</v>
      </c>
      <c r="H90" s="37" t="s">
        <v>6</v>
      </c>
      <c r="I90" s="50">
        <v>45</v>
      </c>
      <c r="J90" s="49">
        <v>-30</v>
      </c>
      <c r="K90" s="71"/>
      <c r="L90" s="7"/>
      <c r="M90" s="7"/>
      <c r="N90" s="7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  <c r="ALT90" s="7"/>
    </row>
    <row r="91" spans="1:1008" ht="12.95" customHeight="1" x14ac:dyDescent="0.2">
      <c r="A91" s="8" t="s">
        <v>90</v>
      </c>
      <c r="B91" s="71">
        <v>2385</v>
      </c>
      <c r="C91" s="50">
        <v>1194742.2</v>
      </c>
      <c r="D91" s="34">
        <v>3.0154427170904534</v>
      </c>
      <c r="E91" s="71">
        <v>326277</v>
      </c>
      <c r="F91" s="49">
        <v>290684.05</v>
      </c>
      <c r="G91" s="53">
        <v>-10.908813676722543</v>
      </c>
      <c r="H91" s="37" t="s">
        <v>6</v>
      </c>
      <c r="I91" s="50">
        <v>87</v>
      </c>
      <c r="J91" s="49">
        <v>122</v>
      </c>
      <c r="K91" s="71"/>
      <c r="L91" s="7"/>
      <c r="M91" s="7"/>
      <c r="N91" s="7"/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</row>
    <row r="92" spans="1:1008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</row>
    <row r="93" spans="1:1008" ht="12.75" customHeight="1" x14ac:dyDescent="0.2">
      <c r="A93" s="185" t="s">
        <v>220</v>
      </c>
      <c r="B93" s="185"/>
      <c r="C93" s="185"/>
      <c r="D93" s="185"/>
      <c r="E93" s="185"/>
      <c r="F93" s="185"/>
      <c r="G93" s="185"/>
      <c r="H93" s="185"/>
      <c r="I93" s="185"/>
      <c r="J93" s="18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</row>
    <row r="94" spans="1:1008" ht="12.75" customHeight="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</row>
    <row r="95" spans="1:1008" ht="12.75" customHeight="1" x14ac:dyDescent="0.2">
      <c r="A95" s="38" t="s">
        <v>224</v>
      </c>
      <c r="E95" s="39"/>
      <c r="F95" s="40"/>
      <c r="G95" s="33"/>
      <c r="H95" s="41"/>
      <c r="I95" s="39"/>
      <c r="K95" s="38"/>
    </row>
    <row r="96" spans="1:1008" ht="12.75" customHeight="1" x14ac:dyDescent="0.2">
      <c r="A96" s="38" t="s">
        <v>102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">
      <c r="A97" s="42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 customHeight="1" x14ac:dyDescent="0.2">
      <c r="A98" s="38" t="s">
        <v>103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3.5" customHeight="1" x14ac:dyDescent="0.2">
      <c r="A99" s="38" t="s">
        <v>104</v>
      </c>
      <c r="B99" s="7"/>
      <c r="C99" s="7"/>
      <c r="D99" s="7"/>
      <c r="E99" s="39"/>
      <c r="F99" s="40"/>
      <c r="G99" s="43"/>
      <c r="H99" s="41"/>
      <c r="I99" s="39"/>
    </row>
    <row r="100" spans="1:10" ht="13.5" customHeight="1" x14ac:dyDescent="0.2">
      <c r="A100" s="44" t="s">
        <v>211</v>
      </c>
      <c r="B100" s="7"/>
      <c r="C100" s="7"/>
      <c r="D100" s="7"/>
      <c r="E100" s="39"/>
      <c r="F100" s="40"/>
      <c r="G100" s="43"/>
      <c r="H100" s="41"/>
      <c r="I100" s="39"/>
    </row>
    <row r="101" spans="1:10" ht="13.5" customHeight="1" x14ac:dyDescent="0.2">
      <c r="A101" s="45" t="s">
        <v>212</v>
      </c>
      <c r="B101" s="7"/>
      <c r="C101" s="7"/>
      <c r="D101" s="7"/>
      <c r="E101" s="39"/>
      <c r="F101" s="40"/>
      <c r="G101" s="43"/>
      <c r="H101" s="41"/>
      <c r="I101" s="39"/>
    </row>
    <row r="102" spans="1:10" ht="13.5" customHeight="1" x14ac:dyDescent="0.2">
      <c r="A102" s="46" t="s">
        <v>223</v>
      </c>
      <c r="B102" s="7"/>
      <c r="C102" s="7"/>
      <c r="D102" s="7"/>
      <c r="E102" s="39"/>
      <c r="F102" s="40"/>
      <c r="G102" s="43"/>
      <c r="H102" s="41"/>
      <c r="I102" s="39"/>
    </row>
    <row r="103" spans="1:10" ht="13.5" customHeight="1" x14ac:dyDescent="0.2">
      <c r="A103" s="44" t="s">
        <v>214</v>
      </c>
      <c r="B103" s="7"/>
      <c r="C103" s="7"/>
      <c r="D103" s="7"/>
      <c r="E103" s="39"/>
      <c r="F103" s="40"/>
      <c r="G103" s="43"/>
      <c r="H103" s="41"/>
      <c r="I103" s="39"/>
    </row>
    <row r="104" spans="1:10" ht="13.5" customHeight="1" x14ac:dyDescent="0.2">
      <c r="A104" s="47" t="s">
        <v>222</v>
      </c>
      <c r="B104" s="7"/>
      <c r="C104" s="7"/>
      <c r="D104" s="7"/>
      <c r="E104" s="39"/>
      <c r="F104" s="40"/>
      <c r="G104" s="43"/>
      <c r="H104" s="41"/>
      <c r="I104" s="39"/>
    </row>
    <row r="105" spans="1:10" x14ac:dyDescent="0.2">
      <c r="A105" s="7"/>
      <c r="B105" s="7"/>
      <c r="C105" s="7"/>
      <c r="D105" s="7"/>
      <c r="E105" s="39"/>
      <c r="F105" s="40"/>
      <c r="G105" s="43"/>
      <c r="H105" s="41"/>
      <c r="I105" s="39"/>
    </row>
    <row r="106" spans="1:10" x14ac:dyDescent="0.2">
      <c r="A106" s="48" t="s">
        <v>221</v>
      </c>
      <c r="B106" s="7"/>
      <c r="C106" s="7"/>
      <c r="D106" s="7"/>
      <c r="E106" s="39"/>
      <c r="F106" s="40"/>
      <c r="G106" s="43"/>
      <c r="H106" s="41"/>
      <c r="I106" s="39"/>
    </row>
  </sheetData>
  <mergeCells count="1">
    <mergeCell ref="A93:J94"/>
  </mergeCells>
  <conditionalFormatting sqref="O6:O91">
    <cfRule type="containsText" dxfId="0" priority="1" operator="containsText" text="f">
      <formula>NOT(ISERROR(SEARCH("f",O6)))</formula>
    </cfRule>
  </conditionalFormatting>
  <pageMargins left="0.70866141732283472" right="0.70866141732283472" top="1.0629921259842521" bottom="0.78740157480314965" header="0.31496062992125984" footer="0.51181102362204722"/>
  <pageSetup paperSize="9" scale="90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LS108"/>
  <sheetViews>
    <sheetView zoomScaleNormal="100" workbookViewId="0"/>
  </sheetViews>
  <sheetFormatPr baseColWidth="10" defaultRowHeight="14.25" x14ac:dyDescent="0.2"/>
  <cols>
    <col min="1" max="1" width="21" customWidth="1"/>
    <col min="2" max="2" width="11.25" customWidth="1"/>
    <col min="4" max="4" width="10.5" customWidth="1"/>
    <col min="7" max="7" width="10.5" customWidth="1"/>
    <col min="8" max="8" width="3.75" customWidth="1"/>
    <col min="9" max="10" width="11.5" customWidth="1"/>
  </cols>
  <sheetData>
    <row r="1" spans="1:1007" ht="20.100000000000001" customHeight="1" x14ac:dyDescent="0.25">
      <c r="A1" s="1" t="s">
        <v>198</v>
      </c>
      <c r="B1" s="2"/>
      <c r="C1" s="2"/>
      <c r="D1" s="2"/>
      <c r="E1" s="3"/>
      <c r="F1" s="4"/>
      <c r="G1" s="5"/>
      <c r="H1" s="6"/>
      <c r="I1" s="3"/>
      <c r="J1" s="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</row>
    <row r="2" spans="1:1007" ht="12.75" customHeight="1" x14ac:dyDescent="0.2">
      <c r="A2" s="2" t="s">
        <v>216</v>
      </c>
      <c r="B2" s="2"/>
      <c r="C2" s="9"/>
      <c r="D2" s="9"/>
      <c r="E2" s="10"/>
      <c r="F2" s="4"/>
      <c r="G2" s="11"/>
      <c r="H2" s="12"/>
      <c r="I2" s="10"/>
      <c r="J2" s="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</row>
    <row r="3" spans="1:1007" ht="12.75" customHeight="1" x14ac:dyDescent="0.2">
      <c r="A3" s="13"/>
      <c r="B3" s="14"/>
      <c r="C3" s="15" t="s">
        <v>100</v>
      </c>
      <c r="D3" s="16"/>
      <c r="E3" s="16"/>
      <c r="F3" s="16"/>
      <c r="G3" s="16"/>
      <c r="H3" s="17"/>
      <c r="I3" s="18" t="s">
        <v>101</v>
      </c>
      <c r="J3" s="19"/>
    </row>
    <row r="4" spans="1:1007" x14ac:dyDescent="0.2">
      <c r="A4" s="20"/>
      <c r="B4" s="21"/>
      <c r="C4" s="15" t="s">
        <v>164</v>
      </c>
      <c r="D4" s="22"/>
      <c r="E4" s="15" t="s">
        <v>165</v>
      </c>
      <c r="F4" s="16"/>
      <c r="G4" s="16"/>
      <c r="H4" s="22"/>
      <c r="I4" s="23" t="s">
        <v>109</v>
      </c>
      <c r="J4" s="2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</row>
    <row r="5" spans="1:1007" ht="39.75" customHeight="1" x14ac:dyDescent="0.2">
      <c r="A5" s="25" t="s">
        <v>0</v>
      </c>
      <c r="B5" s="26" t="s">
        <v>217</v>
      </c>
      <c r="C5" s="27" t="s">
        <v>218</v>
      </c>
      <c r="D5" s="28" t="s">
        <v>1</v>
      </c>
      <c r="E5" s="27" t="s">
        <v>201</v>
      </c>
      <c r="F5" s="28" t="s">
        <v>218</v>
      </c>
      <c r="G5" s="29" t="s">
        <v>1</v>
      </c>
      <c r="H5" s="30"/>
      <c r="I5" s="31" t="s">
        <v>219</v>
      </c>
      <c r="J5" s="28" t="s">
        <v>218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</row>
    <row r="6" spans="1:1007" ht="24.75" customHeight="1" x14ac:dyDescent="0.2">
      <c r="A6" s="32" t="s">
        <v>2</v>
      </c>
      <c r="B6" s="74">
        <v>272780</v>
      </c>
      <c r="C6" s="52">
        <v>96175603.769999981</v>
      </c>
      <c r="D6" s="35">
        <v>-1.2499873502207808</v>
      </c>
      <c r="E6" s="74">
        <v>38890031</v>
      </c>
      <c r="F6" s="74">
        <v>39480218.909999996</v>
      </c>
      <c r="G6" s="35">
        <v>1.5175814850854616</v>
      </c>
      <c r="H6" s="36" t="s">
        <v>3</v>
      </c>
      <c r="I6" s="52">
        <v>138</v>
      </c>
      <c r="J6" s="52">
        <v>144.73282099127502</v>
      </c>
    </row>
    <row r="7" spans="1:1007" ht="24.75" customHeight="1" x14ac:dyDescent="0.2">
      <c r="A7" s="32" t="s">
        <v>4</v>
      </c>
      <c r="B7" s="74">
        <v>55942</v>
      </c>
      <c r="C7" s="52">
        <v>26516712.469999999</v>
      </c>
      <c r="D7" s="35">
        <v>5.9828224590415688</v>
      </c>
      <c r="E7" s="74">
        <v>11894562</v>
      </c>
      <c r="F7" s="74">
        <v>12862932.870000001</v>
      </c>
      <c r="G7" s="35">
        <v>8.1412907007420792</v>
      </c>
      <c r="H7" s="36" t="s">
        <v>3</v>
      </c>
      <c r="I7" s="52">
        <v>192</v>
      </c>
      <c r="J7" s="52">
        <v>229.93337510278505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</row>
    <row r="8" spans="1:1007" ht="12.95" customHeight="1" x14ac:dyDescent="0.2">
      <c r="A8" s="8" t="s">
        <v>5</v>
      </c>
      <c r="B8" s="71">
        <v>13382</v>
      </c>
      <c r="C8" s="50">
        <v>5902473.4000000004</v>
      </c>
      <c r="D8" s="34">
        <v>-0.3113980264185634</v>
      </c>
      <c r="E8" s="71">
        <v>2656630</v>
      </c>
      <c r="F8" s="71">
        <v>2329093.85</v>
      </c>
      <c r="G8" s="34">
        <v>-12.3290089323692</v>
      </c>
      <c r="H8" s="37" t="s">
        <v>6</v>
      </c>
      <c r="I8" s="50">
        <v>172</v>
      </c>
      <c r="J8" s="49">
        <v>174.04676804662981</v>
      </c>
    </row>
    <row r="9" spans="1:1007" ht="12.95" customHeight="1" x14ac:dyDescent="0.2">
      <c r="A9" s="8" t="s">
        <v>7</v>
      </c>
      <c r="B9" s="71">
        <v>14430</v>
      </c>
      <c r="C9" s="50">
        <v>14059542.41</v>
      </c>
      <c r="D9" s="34">
        <v>8.6741691643472834</v>
      </c>
      <c r="E9" s="71">
        <v>6242947</v>
      </c>
      <c r="F9" s="71">
        <v>7236724.8899999997</v>
      </c>
      <c r="G9" s="34">
        <v>15.9184098471443</v>
      </c>
      <c r="H9" s="37" t="s">
        <v>3</v>
      </c>
      <c r="I9" s="50">
        <v>402</v>
      </c>
      <c r="J9" s="49">
        <v>501.50553638253638</v>
      </c>
    </row>
    <row r="10" spans="1:1007" ht="12.95" customHeight="1" x14ac:dyDescent="0.2">
      <c r="A10" s="8" t="s">
        <v>8</v>
      </c>
      <c r="B10" s="71">
        <v>704</v>
      </c>
      <c r="C10" s="51">
        <v>45872.68</v>
      </c>
      <c r="D10" s="34">
        <v>-65.921535707122118</v>
      </c>
      <c r="E10" s="71">
        <v>11792</v>
      </c>
      <c r="F10" s="71">
        <v>26605.63</v>
      </c>
      <c r="G10" s="33" t="s">
        <v>105</v>
      </c>
      <c r="H10" s="37" t="s">
        <v>3</v>
      </c>
      <c r="I10" s="50">
        <v>-1</v>
      </c>
      <c r="J10" s="49">
        <v>37.792088068181819</v>
      </c>
    </row>
    <row r="11" spans="1:1007" ht="12.95" customHeight="1" x14ac:dyDescent="0.2">
      <c r="A11" s="8" t="s">
        <v>9</v>
      </c>
      <c r="B11" s="71">
        <v>4692</v>
      </c>
      <c r="C11" s="50">
        <v>975301.21</v>
      </c>
      <c r="D11" s="34">
        <v>-2.7822396639597011</v>
      </c>
      <c r="E11" s="71">
        <v>490234</v>
      </c>
      <c r="F11" s="71">
        <v>523785.66</v>
      </c>
      <c r="G11" s="33">
        <v>6.8440091874492541</v>
      </c>
      <c r="H11" s="37" t="s">
        <v>3</v>
      </c>
      <c r="I11" s="50">
        <v>79</v>
      </c>
      <c r="J11" s="49">
        <v>111.63377237851662</v>
      </c>
    </row>
    <row r="12" spans="1:1007" ht="12.95" customHeight="1" x14ac:dyDescent="0.2">
      <c r="A12" s="8" t="s">
        <v>10</v>
      </c>
      <c r="B12" s="71">
        <v>1187</v>
      </c>
      <c r="C12" s="50">
        <v>322551.95</v>
      </c>
      <c r="D12" s="34">
        <v>-30.247726658377033</v>
      </c>
      <c r="E12" s="71">
        <v>255767</v>
      </c>
      <c r="F12" s="71">
        <v>146225.75</v>
      </c>
      <c r="G12" s="34">
        <v>-42.828531436815538</v>
      </c>
      <c r="H12" s="37" t="s">
        <v>6</v>
      </c>
      <c r="I12" s="50">
        <v>181</v>
      </c>
      <c r="J12" s="49">
        <v>123.18934288121314</v>
      </c>
    </row>
    <row r="13" spans="1:1007" ht="12.95" customHeight="1" x14ac:dyDescent="0.2">
      <c r="A13" s="8" t="s">
        <v>11</v>
      </c>
      <c r="B13" s="71">
        <v>2737</v>
      </c>
      <c r="C13" s="50">
        <v>405579.75</v>
      </c>
      <c r="D13" s="34">
        <v>34.472477520490173</v>
      </c>
      <c r="E13" s="71">
        <v>135001</v>
      </c>
      <c r="F13" s="71">
        <v>160992.54999999999</v>
      </c>
      <c r="G13" s="34">
        <v>19.252857386241576</v>
      </c>
      <c r="H13" s="37" t="s">
        <v>3</v>
      </c>
      <c r="I13" s="50">
        <v>51</v>
      </c>
      <c r="J13" s="49">
        <v>58.820807453416144</v>
      </c>
    </row>
    <row r="14" spans="1:1007" ht="12.95" customHeight="1" x14ac:dyDescent="0.2">
      <c r="A14" s="8" t="s">
        <v>12</v>
      </c>
      <c r="B14" s="71">
        <v>999</v>
      </c>
      <c r="C14" s="50">
        <v>36178.75</v>
      </c>
      <c r="D14" s="34">
        <v>-75.18229774039979</v>
      </c>
      <c r="E14" s="71">
        <v>80800</v>
      </c>
      <c r="F14" s="71">
        <v>22938.22</v>
      </c>
      <c r="G14" s="34">
        <v>-71.61111386138613</v>
      </c>
      <c r="H14" s="37" t="s">
        <v>6</v>
      </c>
      <c r="I14" s="50">
        <v>45</v>
      </c>
      <c r="J14" s="49">
        <v>22.961181181181182</v>
      </c>
    </row>
    <row r="15" spans="1:1007" ht="12.95" customHeight="1" x14ac:dyDescent="0.2">
      <c r="A15" s="8" t="s">
        <v>13</v>
      </c>
      <c r="B15" s="71">
        <v>3056</v>
      </c>
      <c r="C15" s="50">
        <v>319879.7</v>
      </c>
      <c r="D15" s="34">
        <v>26.493160868860304</v>
      </c>
      <c r="E15" s="71">
        <v>40685</v>
      </c>
      <c r="F15" s="71">
        <v>77347.7</v>
      </c>
      <c r="G15" s="34">
        <v>90.113555364384894</v>
      </c>
      <c r="H15" s="37" t="s">
        <v>3</v>
      </c>
      <c r="I15" s="50">
        <v>14</v>
      </c>
      <c r="J15" s="49">
        <v>25.310111256544502</v>
      </c>
    </row>
    <row r="16" spans="1:1007" ht="12.95" customHeight="1" x14ac:dyDescent="0.2">
      <c r="A16" s="8" t="s">
        <v>14</v>
      </c>
      <c r="B16" s="71">
        <v>10927</v>
      </c>
      <c r="C16" s="50">
        <v>3584223.76</v>
      </c>
      <c r="D16" s="34">
        <v>19.040698151364207</v>
      </c>
      <c r="E16" s="71">
        <v>1563587</v>
      </c>
      <c r="F16" s="71">
        <v>1913001.5</v>
      </c>
      <c r="G16" s="34">
        <v>22.346981651804473</v>
      </c>
      <c r="H16" s="37" t="s">
        <v>3</v>
      </c>
      <c r="I16" s="50">
        <v>129</v>
      </c>
      <c r="J16" s="49">
        <v>175.07106250571977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</row>
    <row r="17" spans="1:1007" ht="12.95" customHeight="1" x14ac:dyDescent="0.2">
      <c r="A17" s="8" t="s">
        <v>15</v>
      </c>
      <c r="B17" s="71">
        <v>1411</v>
      </c>
      <c r="C17" s="50">
        <v>344463.56</v>
      </c>
      <c r="D17" s="34">
        <v>-13.738543792650098</v>
      </c>
      <c r="E17" s="71">
        <v>175977</v>
      </c>
      <c r="F17" s="71">
        <v>111911.69</v>
      </c>
      <c r="G17" s="34">
        <v>-36.4055018553561</v>
      </c>
      <c r="H17" s="37" t="s">
        <v>6</v>
      </c>
      <c r="I17" s="50">
        <v>119</v>
      </c>
      <c r="J17" s="49">
        <v>79.313742026931251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</row>
    <row r="18" spans="1:1007" ht="12.95" customHeight="1" x14ac:dyDescent="0.2">
      <c r="A18" s="8" t="s">
        <v>16</v>
      </c>
      <c r="B18" s="71">
        <v>565</v>
      </c>
      <c r="C18" s="50">
        <v>91543.55</v>
      </c>
      <c r="D18" s="34">
        <v>5.0763306206310794</v>
      </c>
      <c r="E18" s="71">
        <v>39372</v>
      </c>
      <c r="F18" s="71">
        <v>54854.35</v>
      </c>
      <c r="G18" s="34">
        <v>39.323250025398757</v>
      </c>
      <c r="H18" s="37" t="s">
        <v>3</v>
      </c>
      <c r="I18" s="50">
        <v>76</v>
      </c>
      <c r="J18" s="49">
        <v>97.087345132743366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</row>
    <row r="19" spans="1:1007" ht="12.95" customHeight="1" x14ac:dyDescent="0.2">
      <c r="A19" s="8" t="s">
        <v>17</v>
      </c>
      <c r="B19" s="71">
        <v>1852</v>
      </c>
      <c r="C19" s="51">
        <v>429101.75</v>
      </c>
      <c r="D19" s="34">
        <v>17.985902790571064</v>
      </c>
      <c r="E19" s="71">
        <v>201770</v>
      </c>
      <c r="F19" s="71">
        <v>259451.08</v>
      </c>
      <c r="G19" s="34">
        <v>28.587540268622686</v>
      </c>
      <c r="H19" s="37" t="s">
        <v>3</v>
      </c>
      <c r="I19" s="51">
        <v>117</v>
      </c>
      <c r="J19" s="49">
        <v>140.09237580993519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</row>
    <row r="20" spans="1:1007" ht="24.75" customHeight="1" x14ac:dyDescent="0.2">
      <c r="A20" s="32" t="s">
        <v>18</v>
      </c>
      <c r="B20" s="74">
        <v>67411</v>
      </c>
      <c r="C20" s="52">
        <v>24870702.079999991</v>
      </c>
      <c r="D20" s="35">
        <v>-3.4972656002335913</v>
      </c>
      <c r="E20" s="74">
        <v>9387069</v>
      </c>
      <c r="F20" s="74">
        <v>9259958.4500000011</v>
      </c>
      <c r="G20" s="35">
        <v>-1.3541026490803347</v>
      </c>
      <c r="H20" s="36" t="s">
        <v>6</v>
      </c>
      <c r="I20" s="52">
        <v>140</v>
      </c>
      <c r="J20" s="52">
        <v>137.36568883416655</v>
      </c>
    </row>
    <row r="21" spans="1:1007" ht="12.95" customHeight="1" x14ac:dyDescent="0.2">
      <c r="A21" s="8" t="s">
        <v>19</v>
      </c>
      <c r="B21" s="71">
        <v>1807</v>
      </c>
      <c r="C21" s="51">
        <v>713062.7</v>
      </c>
      <c r="D21" s="34">
        <v>-16.614507566012588</v>
      </c>
      <c r="E21" s="71">
        <v>358768</v>
      </c>
      <c r="F21" s="71">
        <v>271927.09999999998</v>
      </c>
      <c r="G21" s="34">
        <v>-24.205308165722702</v>
      </c>
      <c r="H21" s="37" t="s">
        <v>6</v>
      </c>
      <c r="I21" s="51">
        <v>148</v>
      </c>
      <c r="J21" s="49">
        <v>150.48539014941892</v>
      </c>
    </row>
    <row r="22" spans="1:1007" ht="12.95" customHeight="1" x14ac:dyDescent="0.2">
      <c r="A22" s="8" t="s">
        <v>20</v>
      </c>
      <c r="B22" s="71">
        <v>907</v>
      </c>
      <c r="C22" s="50">
        <v>339336</v>
      </c>
      <c r="D22" s="34">
        <v>-37.625154633869272</v>
      </c>
      <c r="E22" s="71">
        <v>32732</v>
      </c>
      <c r="F22" s="71">
        <v>110097.53</v>
      </c>
      <c r="G22" s="33" t="s">
        <v>105</v>
      </c>
      <c r="H22" s="37" t="s">
        <v>3</v>
      </c>
      <c r="I22" s="50">
        <v>63</v>
      </c>
      <c r="J22" s="49">
        <v>121.38647188533628</v>
      </c>
    </row>
    <row r="23" spans="1:1007" ht="12.95" customHeight="1" x14ac:dyDescent="0.2">
      <c r="A23" s="8" t="s">
        <v>22</v>
      </c>
      <c r="B23" s="71">
        <v>3889</v>
      </c>
      <c r="C23" s="50">
        <v>1852745.86</v>
      </c>
      <c r="D23" s="34">
        <v>7.7401449021686535</v>
      </c>
      <c r="E23" s="71">
        <v>512526</v>
      </c>
      <c r="F23" s="71">
        <v>567294.06999999995</v>
      </c>
      <c r="G23" s="34">
        <v>10.685910568439445</v>
      </c>
      <c r="H23" s="37" t="s">
        <v>3</v>
      </c>
      <c r="I23" s="50">
        <v>149</v>
      </c>
      <c r="J23" s="49">
        <v>145.87145024427872</v>
      </c>
    </row>
    <row r="24" spans="1:1007" ht="12.95" customHeight="1" x14ac:dyDescent="0.2">
      <c r="A24" s="8" t="s">
        <v>23</v>
      </c>
      <c r="B24" s="71">
        <v>1754</v>
      </c>
      <c r="C24" s="50">
        <v>220100.85</v>
      </c>
      <c r="D24" s="34">
        <v>-61.343700768732255</v>
      </c>
      <c r="E24" s="71">
        <v>85379</v>
      </c>
      <c r="F24" s="71">
        <v>66487.149999999994</v>
      </c>
      <c r="G24" s="34">
        <v>-22.127045292167871</v>
      </c>
      <c r="H24" s="37" t="s">
        <v>6</v>
      </c>
      <c r="I24" s="50">
        <v>80</v>
      </c>
      <c r="J24" s="49">
        <v>37.906014823261117</v>
      </c>
    </row>
    <row r="25" spans="1:1007" ht="12.95" customHeight="1" x14ac:dyDescent="0.2">
      <c r="A25" s="8" t="s">
        <v>24</v>
      </c>
      <c r="B25" s="71">
        <v>2790</v>
      </c>
      <c r="C25" s="50">
        <v>708381.75</v>
      </c>
      <c r="D25" s="34">
        <v>2.7517330010690286</v>
      </c>
      <c r="E25" s="71">
        <v>364448</v>
      </c>
      <c r="F25" s="71">
        <v>418725.84</v>
      </c>
      <c r="G25" s="33">
        <v>14.893164456932134</v>
      </c>
      <c r="H25" s="37" t="s">
        <v>3</v>
      </c>
      <c r="I25" s="50">
        <v>113</v>
      </c>
      <c r="J25" s="49">
        <v>150.08094623655916</v>
      </c>
    </row>
    <row r="26" spans="1:1007" ht="12.95" customHeight="1" x14ac:dyDescent="0.2">
      <c r="A26" s="8" t="s">
        <v>25</v>
      </c>
      <c r="B26" s="71">
        <v>25297</v>
      </c>
      <c r="C26" s="50">
        <v>13926516.810000001</v>
      </c>
      <c r="D26" s="34">
        <v>3.4919609438241461</v>
      </c>
      <c r="E26" s="71">
        <v>5864752</v>
      </c>
      <c r="F26" s="71">
        <v>5370892.1600000001</v>
      </c>
      <c r="G26" s="34">
        <v>-8.4208137019263543</v>
      </c>
      <c r="H26" s="37" t="s">
        <v>6</v>
      </c>
      <c r="I26" s="50">
        <v>216</v>
      </c>
      <c r="J26" s="49">
        <v>212.31340317033641</v>
      </c>
    </row>
    <row r="27" spans="1:1007" ht="12.95" customHeight="1" x14ac:dyDescent="0.2">
      <c r="A27" s="8" t="s">
        <v>26</v>
      </c>
      <c r="B27" s="71">
        <v>4269</v>
      </c>
      <c r="C27" s="50">
        <v>946676.83</v>
      </c>
      <c r="D27" s="34">
        <v>-22.596413036368396</v>
      </c>
      <c r="E27" s="71">
        <v>505579</v>
      </c>
      <c r="F27" s="71">
        <v>304936.63</v>
      </c>
      <c r="G27" s="34">
        <v>-39.685661390208061</v>
      </c>
      <c r="H27" s="37" t="s">
        <v>6</v>
      </c>
      <c r="I27" s="50">
        <v>132</v>
      </c>
      <c r="J27" s="49">
        <v>71.430459123916606</v>
      </c>
    </row>
    <row r="28" spans="1:1007" ht="12.95" customHeight="1" x14ac:dyDescent="0.2">
      <c r="A28" s="8" t="s">
        <v>27</v>
      </c>
      <c r="B28" s="71">
        <v>1028</v>
      </c>
      <c r="C28" s="50">
        <v>61154.239999999998</v>
      </c>
      <c r="D28" s="34">
        <v>-31.53354231974922</v>
      </c>
      <c r="E28" s="71">
        <v>18254</v>
      </c>
      <c r="F28" s="71">
        <v>18154.990000000002</v>
      </c>
      <c r="G28" s="34">
        <v>-0.54240166538839918</v>
      </c>
      <c r="H28" s="37" t="s">
        <v>21</v>
      </c>
      <c r="I28" s="50">
        <v>20</v>
      </c>
      <c r="J28" s="49">
        <v>17.660496108949417</v>
      </c>
    </row>
    <row r="29" spans="1:1007" ht="12.95" customHeight="1" x14ac:dyDescent="0.2">
      <c r="A29" s="8" t="s">
        <v>28</v>
      </c>
      <c r="B29" s="71">
        <v>1531</v>
      </c>
      <c r="C29" s="50">
        <v>223042.3</v>
      </c>
      <c r="D29" s="34">
        <v>-46.163540077625662</v>
      </c>
      <c r="E29" s="71">
        <v>26699</v>
      </c>
      <c r="F29" s="71">
        <v>64159.65</v>
      </c>
      <c r="G29" s="34" t="s">
        <v>105</v>
      </c>
      <c r="H29" s="37" t="s">
        <v>3</v>
      </c>
      <c r="I29" s="50">
        <v>71</v>
      </c>
      <c r="J29" s="49">
        <v>41.907021554539519</v>
      </c>
    </row>
    <row r="30" spans="1:1007" ht="12.95" customHeight="1" x14ac:dyDescent="0.2">
      <c r="A30" s="8" t="s">
        <v>29</v>
      </c>
      <c r="B30" s="71">
        <v>834</v>
      </c>
      <c r="C30" s="51">
        <v>312728.8</v>
      </c>
      <c r="D30" s="34">
        <v>67.22749828884325</v>
      </c>
      <c r="E30" s="71">
        <v>77255</v>
      </c>
      <c r="F30" s="71">
        <v>109061.4</v>
      </c>
      <c r="G30" s="34">
        <v>41.170668565141405</v>
      </c>
      <c r="H30" s="37" t="s">
        <v>3</v>
      </c>
      <c r="I30" s="51">
        <v>68</v>
      </c>
      <c r="J30" s="49">
        <v>130.76906474820143</v>
      </c>
    </row>
    <row r="31" spans="1:1007" ht="12.95" customHeight="1" x14ac:dyDescent="0.2">
      <c r="A31" s="8" t="s">
        <v>30</v>
      </c>
      <c r="B31" s="71">
        <v>1709</v>
      </c>
      <c r="C31" s="51">
        <v>163240.25</v>
      </c>
      <c r="D31" s="34">
        <v>37.264345296155525</v>
      </c>
      <c r="E31" s="71">
        <v>1341</v>
      </c>
      <c r="F31" s="71">
        <v>59240.25</v>
      </c>
      <c r="G31" s="34" t="s">
        <v>105</v>
      </c>
      <c r="H31" s="37" t="s">
        <v>3</v>
      </c>
      <c r="I31" s="51">
        <v>21</v>
      </c>
      <c r="J31" s="49">
        <v>34.663692217671155</v>
      </c>
    </row>
    <row r="32" spans="1:1007" ht="12.95" customHeight="1" x14ac:dyDescent="0.2">
      <c r="A32" s="8" t="s">
        <v>31</v>
      </c>
      <c r="B32" s="71">
        <v>648</v>
      </c>
      <c r="C32" s="50">
        <v>54842.2</v>
      </c>
      <c r="D32" s="34">
        <v>-31.001346199816314</v>
      </c>
      <c r="E32" s="71">
        <v>580</v>
      </c>
      <c r="F32" s="71">
        <v>19454.400000000001</v>
      </c>
      <c r="G32" s="34" t="s">
        <v>105</v>
      </c>
      <c r="H32" s="37" t="s">
        <v>3</v>
      </c>
      <c r="I32" s="50">
        <v>65</v>
      </c>
      <c r="J32" s="49">
        <v>30.022222222222226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</row>
    <row r="33" spans="1:1007" ht="12.95" customHeight="1" x14ac:dyDescent="0.2">
      <c r="A33" s="8" t="s">
        <v>32</v>
      </c>
      <c r="B33" s="71">
        <v>2840</v>
      </c>
      <c r="C33" s="50">
        <v>830221</v>
      </c>
      <c r="D33" s="34">
        <v>-16.200238210594314</v>
      </c>
      <c r="E33" s="71">
        <v>256283</v>
      </c>
      <c r="F33" s="71">
        <v>185870.5</v>
      </c>
      <c r="G33" s="34">
        <v>-27.474510599610586</v>
      </c>
      <c r="H33" s="37" t="s">
        <v>6</v>
      </c>
      <c r="I33" s="50">
        <v>89</v>
      </c>
      <c r="J33" s="49">
        <v>65.447359154929572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</row>
    <row r="34" spans="1:1007" ht="12.95" customHeight="1" x14ac:dyDescent="0.2">
      <c r="A34" s="8" t="s">
        <v>33</v>
      </c>
      <c r="B34" s="71">
        <v>2964</v>
      </c>
      <c r="C34" s="50">
        <v>681784.79</v>
      </c>
      <c r="D34" s="34">
        <v>-3.0673112876923398</v>
      </c>
      <c r="E34" s="71">
        <v>287773</v>
      </c>
      <c r="F34" s="71">
        <v>448986.89</v>
      </c>
      <c r="G34" s="34">
        <v>56.021200738081752</v>
      </c>
      <c r="H34" s="37" t="s">
        <v>3</v>
      </c>
      <c r="I34" s="50">
        <v>136</v>
      </c>
      <c r="J34" s="49">
        <v>151.48005735492578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</row>
    <row r="35" spans="1:1007" ht="12.95" customHeight="1" x14ac:dyDescent="0.2">
      <c r="A35" s="8" t="s">
        <v>34</v>
      </c>
      <c r="B35" s="71">
        <v>1004</v>
      </c>
      <c r="C35" s="51">
        <v>185841.65</v>
      </c>
      <c r="D35" s="34">
        <v>-26.978601431024391</v>
      </c>
      <c r="E35" s="71">
        <v>-69469</v>
      </c>
      <c r="F35" s="71">
        <v>-6381.85</v>
      </c>
      <c r="G35" s="33">
        <v>-90.813384387280664</v>
      </c>
      <c r="H35" s="37" t="s">
        <v>3</v>
      </c>
      <c r="I35" s="51">
        <v>9</v>
      </c>
      <c r="J35" s="49">
        <v>-6.3564243027888452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</row>
    <row r="36" spans="1:1007" ht="12.95" customHeight="1" x14ac:dyDescent="0.2">
      <c r="A36" s="8" t="s">
        <v>35</v>
      </c>
      <c r="B36" s="71">
        <v>1992</v>
      </c>
      <c r="C36" s="51">
        <v>558396.94999999995</v>
      </c>
      <c r="D36" s="34">
        <v>32.514986330757687</v>
      </c>
      <c r="E36" s="71">
        <v>55011</v>
      </c>
      <c r="F36" s="71">
        <v>228770</v>
      </c>
      <c r="G36" s="34" t="s">
        <v>105</v>
      </c>
      <c r="H36" s="37" t="s">
        <v>3</v>
      </c>
      <c r="I36" s="51">
        <v>27</v>
      </c>
      <c r="J36" s="49">
        <v>114.84437751004016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</row>
    <row r="37" spans="1:1007" ht="12.95" customHeight="1" x14ac:dyDescent="0.2">
      <c r="A37" s="8" t="s">
        <v>36</v>
      </c>
      <c r="B37" s="71">
        <v>1669</v>
      </c>
      <c r="C37" s="50">
        <v>738963.37</v>
      </c>
      <c r="D37" s="34">
        <v>-4.793863988909675</v>
      </c>
      <c r="E37" s="71">
        <v>292742</v>
      </c>
      <c r="F37" s="71">
        <v>279778.21000000002</v>
      </c>
      <c r="G37" s="34">
        <v>-4.428401117707736</v>
      </c>
      <c r="H37" s="37" t="s">
        <v>6</v>
      </c>
      <c r="I37" s="50">
        <v>144</v>
      </c>
      <c r="J37" s="49">
        <v>167.63224086279212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</row>
    <row r="38" spans="1:1007" ht="12.95" customHeight="1" x14ac:dyDescent="0.2">
      <c r="A38" s="8" t="s">
        <v>37</v>
      </c>
      <c r="B38" s="71">
        <v>3765</v>
      </c>
      <c r="C38" s="50">
        <v>1459601.58</v>
      </c>
      <c r="D38" s="34">
        <v>-4.8711708341425792</v>
      </c>
      <c r="E38" s="71">
        <v>414344</v>
      </c>
      <c r="F38" s="71">
        <v>447800.54</v>
      </c>
      <c r="G38" s="34">
        <v>8.0745805417720486</v>
      </c>
      <c r="H38" s="37" t="s">
        <v>3</v>
      </c>
      <c r="I38" s="50">
        <v>128</v>
      </c>
      <c r="J38" s="49">
        <v>118.93772642762283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</row>
    <row r="39" spans="1:1007" ht="12.95" customHeight="1" x14ac:dyDescent="0.2">
      <c r="A39" s="8" t="s">
        <v>38</v>
      </c>
      <c r="B39" s="71">
        <v>1213</v>
      </c>
      <c r="C39" s="50">
        <v>84506.7</v>
      </c>
      <c r="D39" s="34">
        <v>89.604442450078523</v>
      </c>
      <c r="E39" s="71">
        <v>44570</v>
      </c>
      <c r="F39" s="71">
        <v>84506.7</v>
      </c>
      <c r="G39" s="34">
        <v>89.604442450078523</v>
      </c>
      <c r="H39" s="37" t="s">
        <v>3</v>
      </c>
      <c r="I39" s="50">
        <v>38</v>
      </c>
      <c r="J39" s="49">
        <v>69.667518549051934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</row>
    <row r="40" spans="1:1007" ht="12.95" customHeight="1" x14ac:dyDescent="0.2">
      <c r="A40" s="8" t="s">
        <v>39</v>
      </c>
      <c r="B40" s="71">
        <v>1451</v>
      </c>
      <c r="C40" s="50">
        <v>87721.47</v>
      </c>
      <c r="D40" s="34">
        <v>-52.385840832853873</v>
      </c>
      <c r="E40" s="71">
        <v>-5614</v>
      </c>
      <c r="F40" s="71">
        <v>-24210.93</v>
      </c>
      <c r="G40" s="33" t="s">
        <v>105</v>
      </c>
      <c r="H40" s="37" t="s">
        <v>6</v>
      </c>
      <c r="I40" s="50">
        <v>19</v>
      </c>
      <c r="J40" s="49">
        <v>-16.68568573397657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</row>
    <row r="41" spans="1:1007" ht="12.95" customHeight="1" x14ac:dyDescent="0.2">
      <c r="A41" s="8" t="s">
        <v>40</v>
      </c>
      <c r="B41" s="71">
        <v>1092</v>
      </c>
      <c r="C41" s="50">
        <v>15119.55</v>
      </c>
      <c r="D41" s="34">
        <v>12.029860699466504</v>
      </c>
      <c r="E41" s="71">
        <v>-4118</v>
      </c>
      <c r="F41" s="71">
        <v>13844.9</v>
      </c>
      <c r="G41" s="33" t="s">
        <v>106</v>
      </c>
      <c r="H41" s="37" t="s">
        <v>3</v>
      </c>
      <c r="I41" s="50">
        <v>21</v>
      </c>
      <c r="J41" s="49">
        <v>12.678479853479853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</row>
    <row r="42" spans="1:1007" ht="12.95" customHeight="1" x14ac:dyDescent="0.2">
      <c r="A42" s="8" t="s">
        <v>41</v>
      </c>
      <c r="B42" s="71">
        <v>1647</v>
      </c>
      <c r="C42" s="50">
        <v>448260.18</v>
      </c>
      <c r="D42" s="34">
        <v>-18.104006007092316</v>
      </c>
      <c r="E42" s="71">
        <v>147831</v>
      </c>
      <c r="F42" s="71">
        <v>173506.92</v>
      </c>
      <c r="G42" s="34">
        <v>17.368427461087332</v>
      </c>
      <c r="H42" s="37" t="s">
        <v>3</v>
      </c>
      <c r="I42" s="50">
        <v>107</v>
      </c>
      <c r="J42" s="49">
        <v>105.34724954462661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</row>
    <row r="43" spans="1:1007" ht="12.95" customHeight="1" x14ac:dyDescent="0.2">
      <c r="A43" s="8" t="s">
        <v>158</v>
      </c>
      <c r="B43" s="71">
        <v>1311</v>
      </c>
      <c r="C43" s="50">
        <v>258456.25</v>
      </c>
      <c r="D43" s="34">
        <v>-27.317856118425865</v>
      </c>
      <c r="E43" s="71">
        <v>119402</v>
      </c>
      <c r="F43" s="71">
        <v>47055.4</v>
      </c>
      <c r="G43" s="34">
        <v>-60.59077737391334</v>
      </c>
      <c r="H43" s="37" t="s">
        <v>6</v>
      </c>
      <c r="I43" s="50">
        <v>59</v>
      </c>
      <c r="J43" s="49">
        <v>35.892753623188405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</row>
    <row r="44" spans="1:1007" ht="24.75" customHeight="1" x14ac:dyDescent="0.2">
      <c r="A44" s="32" t="s">
        <v>43</v>
      </c>
      <c r="B44" s="74">
        <v>47746</v>
      </c>
      <c r="C44" s="52">
        <v>18750187.5</v>
      </c>
      <c r="D44" s="35">
        <v>-11.255978033352747</v>
      </c>
      <c r="E44" s="74">
        <v>8949879</v>
      </c>
      <c r="F44" s="74">
        <v>7637989.6600000011</v>
      </c>
      <c r="G44" s="35">
        <v>-14.658179624551337</v>
      </c>
      <c r="H44" s="36" t="s">
        <v>6</v>
      </c>
      <c r="I44" s="52">
        <v>175</v>
      </c>
      <c r="J44" s="52">
        <v>159.97129937586396</v>
      </c>
    </row>
    <row r="45" spans="1:1007" ht="12.95" customHeight="1" x14ac:dyDescent="0.2">
      <c r="A45" s="8" t="s">
        <v>44</v>
      </c>
      <c r="B45" s="71">
        <v>2206</v>
      </c>
      <c r="C45" s="50">
        <v>767211.49</v>
      </c>
      <c r="D45" s="34">
        <v>-24.127410046045032</v>
      </c>
      <c r="E45" s="71">
        <v>548088</v>
      </c>
      <c r="F45" s="71">
        <v>293018.44</v>
      </c>
      <c r="G45" s="34">
        <v>-46.538066879771137</v>
      </c>
      <c r="H45" s="37" t="s">
        <v>6</v>
      </c>
      <c r="I45" s="50">
        <v>131</v>
      </c>
      <c r="J45" s="49">
        <v>132.82794197642792</v>
      </c>
    </row>
    <row r="46" spans="1:1007" ht="12.95" customHeight="1" x14ac:dyDescent="0.2">
      <c r="A46" s="8" t="s">
        <v>159</v>
      </c>
      <c r="B46" s="71">
        <v>2164</v>
      </c>
      <c r="C46" s="50">
        <v>388116.75</v>
      </c>
      <c r="D46" s="34">
        <v>-20.213477810395442</v>
      </c>
      <c r="E46" s="71">
        <v>149131</v>
      </c>
      <c r="F46" s="71">
        <v>161126.01999999999</v>
      </c>
      <c r="G46" s="34">
        <v>8.0432773869953191</v>
      </c>
      <c r="H46" s="37" t="s">
        <v>3</v>
      </c>
      <c r="I46" s="50">
        <v>119</v>
      </c>
      <c r="J46" s="49">
        <v>74.457495378927902</v>
      </c>
    </row>
    <row r="47" spans="1:1007" ht="12.95" customHeight="1" x14ac:dyDescent="0.2">
      <c r="A47" s="8" t="s">
        <v>46</v>
      </c>
      <c r="B47" s="71">
        <v>3371</v>
      </c>
      <c r="C47" s="50">
        <v>1062251.47</v>
      </c>
      <c r="D47" s="34">
        <v>-13.187442945697791</v>
      </c>
      <c r="E47" s="71">
        <v>477877</v>
      </c>
      <c r="F47" s="71">
        <v>362977.55</v>
      </c>
      <c r="G47" s="34">
        <v>-24.043728825618309</v>
      </c>
      <c r="H47" s="37" t="s">
        <v>6</v>
      </c>
      <c r="I47" s="50">
        <v>125</v>
      </c>
      <c r="J47" s="49">
        <v>107.67652032037971</v>
      </c>
    </row>
    <row r="48" spans="1:1007" ht="12.95" customHeight="1" x14ac:dyDescent="0.2">
      <c r="A48" s="8" t="s">
        <v>47</v>
      </c>
      <c r="B48" s="71">
        <v>348</v>
      </c>
      <c r="C48" s="50">
        <v>112332.17</v>
      </c>
      <c r="D48" s="34">
        <v>29.547773638869344</v>
      </c>
      <c r="E48" s="71">
        <v>42746</v>
      </c>
      <c r="F48" s="71">
        <v>66490.070000000007</v>
      </c>
      <c r="G48" s="33">
        <v>55.546881579563014</v>
      </c>
      <c r="H48" s="37" t="s">
        <v>3</v>
      </c>
      <c r="I48" s="50">
        <v>65</v>
      </c>
      <c r="J48" s="49">
        <v>191.06341954022992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</row>
    <row r="49" spans="1:1007" ht="12.95" customHeight="1" x14ac:dyDescent="0.2">
      <c r="A49" s="8" t="s">
        <v>48</v>
      </c>
      <c r="B49" s="71">
        <v>1604</v>
      </c>
      <c r="C49" s="51">
        <v>207639.13</v>
      </c>
      <c r="D49" s="34">
        <v>-49.271680071143074</v>
      </c>
      <c r="E49" s="71">
        <v>260159</v>
      </c>
      <c r="F49" s="71">
        <v>37656.58</v>
      </c>
      <c r="G49" s="34">
        <v>-85.525551681856086</v>
      </c>
      <c r="H49" s="37" t="s">
        <v>6</v>
      </c>
      <c r="I49" s="51">
        <v>104</v>
      </c>
      <c r="J49" s="49">
        <v>23.476670822942644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</row>
    <row r="50" spans="1:1007" ht="12.95" customHeight="1" x14ac:dyDescent="0.2">
      <c r="A50" s="8" t="s">
        <v>49</v>
      </c>
      <c r="B50" s="71">
        <v>2482</v>
      </c>
      <c r="C50" s="51">
        <v>568369.71</v>
      </c>
      <c r="D50" s="34">
        <v>-8.3305710613027681</v>
      </c>
      <c r="E50" s="71">
        <v>125244</v>
      </c>
      <c r="F50" s="71">
        <v>218113.77</v>
      </c>
      <c r="G50" s="34">
        <v>74.151073105298451</v>
      </c>
      <c r="H50" s="37" t="s">
        <v>3</v>
      </c>
      <c r="I50" s="51">
        <v>76</v>
      </c>
      <c r="J50" s="49">
        <v>87.878231265108781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</row>
    <row r="51" spans="1:1007" ht="12.95" customHeight="1" x14ac:dyDescent="0.2">
      <c r="A51" s="8" t="s">
        <v>50</v>
      </c>
      <c r="B51" s="71">
        <v>21795</v>
      </c>
      <c r="C51" s="50">
        <v>13255194.75</v>
      </c>
      <c r="D51" s="34">
        <v>-8.3139029219317671</v>
      </c>
      <c r="E51" s="71">
        <v>6389900</v>
      </c>
      <c r="F51" s="71">
        <v>6077946.5300000003</v>
      </c>
      <c r="G51" s="34">
        <v>-4.8819773392384818</v>
      </c>
      <c r="H51" s="37" t="s">
        <v>6</v>
      </c>
      <c r="I51" s="50">
        <v>281</v>
      </c>
      <c r="J51" s="49">
        <v>278.8688474420739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</row>
    <row r="52" spans="1:1007" ht="12.95" customHeight="1" x14ac:dyDescent="0.2">
      <c r="A52" s="8" t="s">
        <v>51</v>
      </c>
      <c r="B52" s="71">
        <v>1307</v>
      </c>
      <c r="C52" s="50">
        <v>396183.54</v>
      </c>
      <c r="D52" s="34">
        <v>-25.791232812052218</v>
      </c>
      <c r="E52" s="71">
        <v>364512</v>
      </c>
      <c r="F52" s="71">
        <v>232578.04</v>
      </c>
      <c r="G52" s="34">
        <v>-36.194682205249755</v>
      </c>
      <c r="H52" s="37" t="s">
        <v>6</v>
      </c>
      <c r="I52" s="50">
        <v>224</v>
      </c>
      <c r="J52" s="49">
        <v>177.94800306044377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</row>
    <row r="53" spans="1:1007" ht="12.95" customHeight="1" x14ac:dyDescent="0.2">
      <c r="A53" s="8" t="s">
        <v>52</v>
      </c>
      <c r="B53" s="71">
        <v>1709</v>
      </c>
      <c r="C53" s="50">
        <v>271664.34999999998</v>
      </c>
      <c r="D53" s="34">
        <v>-30.438611764766137</v>
      </c>
      <c r="E53" s="71">
        <v>170597</v>
      </c>
      <c r="F53" s="71">
        <v>14938.34</v>
      </c>
      <c r="G53" s="34">
        <v>-91.243491972309016</v>
      </c>
      <c r="H53" s="37" t="s">
        <v>6</v>
      </c>
      <c r="I53" s="50">
        <v>94</v>
      </c>
      <c r="J53" s="49">
        <v>8.7409830310122878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</row>
    <row r="54" spans="1:1007" ht="12.95" customHeight="1" x14ac:dyDescent="0.2">
      <c r="A54" s="8" t="s">
        <v>53</v>
      </c>
      <c r="B54" s="71">
        <v>3444</v>
      </c>
      <c r="C54" s="50">
        <v>530696</v>
      </c>
      <c r="D54" s="34">
        <v>-2.2326206902904304</v>
      </c>
      <c r="E54" s="71">
        <v>91244</v>
      </c>
      <c r="F54" s="71">
        <v>113756.75</v>
      </c>
      <c r="G54" s="34">
        <v>24.673129192056464</v>
      </c>
      <c r="H54" s="37" t="s">
        <v>3</v>
      </c>
      <c r="I54" s="50">
        <v>17</v>
      </c>
      <c r="J54" s="49">
        <v>33.030415214866437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</row>
    <row r="55" spans="1:1007" ht="12.95" customHeight="1" x14ac:dyDescent="0.2">
      <c r="A55" s="8" t="s">
        <v>54</v>
      </c>
      <c r="B55" s="71">
        <v>394</v>
      </c>
      <c r="C55" s="50">
        <v>25165.83</v>
      </c>
      <c r="D55" s="34">
        <v>-49.082792109256445</v>
      </c>
      <c r="E55" s="71">
        <v>37992</v>
      </c>
      <c r="F55" s="71">
        <v>16596.73</v>
      </c>
      <c r="G55" s="34">
        <v>-56.315197936407671</v>
      </c>
      <c r="H55" s="37" t="s">
        <v>6</v>
      </c>
      <c r="I55" s="50">
        <v>68</v>
      </c>
      <c r="J55" s="49">
        <v>42.123680203045687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</row>
    <row r="56" spans="1:1007" ht="12.95" customHeight="1" x14ac:dyDescent="0.2">
      <c r="A56" s="8" t="s">
        <v>55</v>
      </c>
      <c r="B56" s="71">
        <v>1271</v>
      </c>
      <c r="C56" s="50">
        <v>455495.66</v>
      </c>
      <c r="D56" s="34">
        <v>-24.343306934903069</v>
      </c>
      <c r="E56" s="71">
        <v>252902</v>
      </c>
      <c r="F56" s="71">
        <v>71778.36</v>
      </c>
      <c r="G56" s="34">
        <v>-71.618112944935191</v>
      </c>
      <c r="H56" s="37" t="s">
        <v>6</v>
      </c>
      <c r="I56" s="50">
        <v>148</v>
      </c>
      <c r="J56" s="49">
        <v>56.473926042486234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</row>
    <row r="57" spans="1:1007" ht="12.95" customHeight="1" x14ac:dyDescent="0.2">
      <c r="A57" s="8" t="s">
        <v>56</v>
      </c>
      <c r="B57" s="71">
        <v>4602</v>
      </c>
      <c r="C57" s="50">
        <v>648967.30000000005</v>
      </c>
      <c r="D57" s="34">
        <v>11.396926045192705</v>
      </c>
      <c r="E57" s="71">
        <v>3410</v>
      </c>
      <c r="F57" s="71">
        <v>-66799.520000000004</v>
      </c>
      <c r="G57" s="33" t="s">
        <v>106</v>
      </c>
      <c r="H57" s="37" t="s">
        <v>6</v>
      </c>
      <c r="I57" s="50">
        <v>18</v>
      </c>
      <c r="J57" s="49">
        <v>-14.515323772272925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</row>
    <row r="58" spans="1:1007" ht="12.95" customHeight="1" x14ac:dyDescent="0.2">
      <c r="A58" s="8" t="s">
        <v>57</v>
      </c>
      <c r="B58" s="71">
        <v>1049</v>
      </c>
      <c r="C58" s="50">
        <v>60899.35</v>
      </c>
      <c r="D58" s="34">
        <v>-54.09815863061813</v>
      </c>
      <c r="E58" s="71">
        <v>36077</v>
      </c>
      <c r="F58" s="71">
        <v>37812</v>
      </c>
      <c r="G58" s="34">
        <v>4.8091581894281674</v>
      </c>
      <c r="H58" s="37" t="s">
        <v>3</v>
      </c>
      <c r="I58" s="50">
        <v>46</v>
      </c>
      <c r="J58" s="49">
        <v>36.045757864632982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</row>
    <row r="59" spans="1:1007" ht="24.75" customHeight="1" x14ac:dyDescent="0.2">
      <c r="A59" s="32" t="s">
        <v>58</v>
      </c>
      <c r="B59" s="74">
        <v>46648</v>
      </c>
      <c r="C59" s="52">
        <v>11118149.239999998</v>
      </c>
      <c r="D59" s="35">
        <v>-6.1871262417614377</v>
      </c>
      <c r="E59" s="74">
        <v>3988723</v>
      </c>
      <c r="F59" s="74">
        <v>4041171.67</v>
      </c>
      <c r="G59" s="35">
        <v>1.3149238490614648</v>
      </c>
      <c r="H59" s="36" t="s">
        <v>3</v>
      </c>
      <c r="I59" s="52">
        <v>87</v>
      </c>
      <c r="J59" s="52">
        <v>86.631188261018693</v>
      </c>
    </row>
    <row r="60" spans="1:1007" ht="12.95" customHeight="1" x14ac:dyDescent="0.2">
      <c r="A60" s="8" t="s">
        <v>59</v>
      </c>
      <c r="B60" s="71">
        <v>8843</v>
      </c>
      <c r="C60" s="50">
        <v>2741059.86</v>
      </c>
      <c r="D60" s="34">
        <v>3.2976852930070342</v>
      </c>
      <c r="E60" s="71">
        <v>788734</v>
      </c>
      <c r="F60" s="71">
        <v>691961.38</v>
      </c>
      <c r="G60" s="34">
        <v>-12.269360773086998</v>
      </c>
      <c r="H60" s="37" t="s">
        <v>6</v>
      </c>
      <c r="I60" s="50">
        <v>65</v>
      </c>
      <c r="J60" s="49">
        <v>78.24961890761054</v>
      </c>
    </row>
    <row r="61" spans="1:1007" ht="12.95" customHeight="1" x14ac:dyDescent="0.2">
      <c r="A61" s="8" t="s">
        <v>60</v>
      </c>
      <c r="B61" s="71">
        <v>1239</v>
      </c>
      <c r="C61" s="50">
        <v>474698.17</v>
      </c>
      <c r="D61" s="34">
        <v>-9.5737223691128435</v>
      </c>
      <c r="E61" s="71">
        <v>200246</v>
      </c>
      <c r="F61" s="71">
        <v>228183.52</v>
      </c>
      <c r="G61" s="34">
        <v>13.951599532574926</v>
      </c>
      <c r="H61" s="37" t="s">
        <v>3</v>
      </c>
      <c r="I61" s="50">
        <v>163</v>
      </c>
      <c r="J61" s="49">
        <v>184.16748991121872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</row>
    <row r="62" spans="1:1007" ht="12.95" customHeight="1" x14ac:dyDescent="0.2">
      <c r="A62" s="8" t="s">
        <v>61</v>
      </c>
      <c r="B62" s="71">
        <v>2835</v>
      </c>
      <c r="C62" s="50">
        <v>520685.3</v>
      </c>
      <c r="D62" s="34">
        <v>-0.47949708903389787</v>
      </c>
      <c r="E62" s="71">
        <v>234331</v>
      </c>
      <c r="F62" s="71">
        <v>337007.55</v>
      </c>
      <c r="G62" s="34">
        <v>43.816887223628108</v>
      </c>
      <c r="H62" s="37" t="s">
        <v>3</v>
      </c>
      <c r="I62" s="50">
        <v>77</v>
      </c>
      <c r="J62" s="49">
        <v>118.87391534391534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</row>
    <row r="63" spans="1:1007" ht="12.95" customHeight="1" x14ac:dyDescent="0.2">
      <c r="A63" s="8" t="s">
        <v>62</v>
      </c>
      <c r="B63" s="71">
        <v>770</v>
      </c>
      <c r="C63" s="50">
        <v>53607.65</v>
      </c>
      <c r="D63" s="34">
        <v>-67.364744342913511</v>
      </c>
      <c r="E63" s="71">
        <v>62711</v>
      </c>
      <c r="F63" s="71">
        <v>32850.699999999997</v>
      </c>
      <c r="G63" s="34">
        <v>-47.615729297890326</v>
      </c>
      <c r="H63" s="37" t="s">
        <v>6</v>
      </c>
      <c r="I63" s="50">
        <v>81</v>
      </c>
      <c r="J63" s="49">
        <v>42.663246753246753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</row>
    <row r="64" spans="1:1007" ht="12.95" customHeight="1" x14ac:dyDescent="0.2">
      <c r="A64" s="8" t="s">
        <v>63</v>
      </c>
      <c r="B64" s="71">
        <v>4300</v>
      </c>
      <c r="C64" s="51">
        <v>935684.59</v>
      </c>
      <c r="D64" s="34">
        <v>18.383394168664637</v>
      </c>
      <c r="E64" s="8">
        <v>209896</v>
      </c>
      <c r="F64" s="71">
        <v>246668.89</v>
      </c>
      <c r="G64" s="33">
        <v>17.519576361626719</v>
      </c>
      <c r="H64" s="37" t="s">
        <v>3</v>
      </c>
      <c r="I64" s="51">
        <v>37</v>
      </c>
      <c r="J64" s="49">
        <v>57.364858139534888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</row>
    <row r="65" spans="1:1007" ht="12.95" customHeight="1" x14ac:dyDescent="0.2">
      <c r="A65" s="8" t="s">
        <v>64</v>
      </c>
      <c r="B65" s="71">
        <v>2690</v>
      </c>
      <c r="C65" s="51">
        <v>684219.5</v>
      </c>
      <c r="D65" s="34">
        <v>-10.031728624926366</v>
      </c>
      <c r="E65" s="71">
        <v>315750</v>
      </c>
      <c r="F65" s="71">
        <v>224651.54</v>
      </c>
      <c r="G65" s="34">
        <v>-28.851452098178935</v>
      </c>
      <c r="H65" s="37" t="s">
        <v>6</v>
      </c>
      <c r="I65" s="51">
        <v>136</v>
      </c>
      <c r="J65" s="49">
        <v>83.513583643122686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</row>
    <row r="66" spans="1:1007" ht="12.95" customHeight="1" x14ac:dyDescent="0.2">
      <c r="A66" s="8" t="s">
        <v>65</v>
      </c>
      <c r="B66" s="71">
        <v>1223</v>
      </c>
      <c r="C66" s="50">
        <v>189124.7</v>
      </c>
      <c r="D66" s="34">
        <v>14.039773035618461</v>
      </c>
      <c r="E66" s="71">
        <v>19274</v>
      </c>
      <c r="F66" s="71">
        <v>53252.3</v>
      </c>
      <c r="G66" s="34" t="s">
        <v>105</v>
      </c>
      <c r="H66" s="37" t="s">
        <v>3</v>
      </c>
      <c r="I66" s="50">
        <v>51</v>
      </c>
      <c r="J66" s="49">
        <v>43.542354865085855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</row>
    <row r="67" spans="1:1007" ht="12.95" customHeight="1" x14ac:dyDescent="0.2">
      <c r="A67" s="8" t="s">
        <v>66</v>
      </c>
      <c r="B67" s="71">
        <v>5538</v>
      </c>
      <c r="C67" s="50">
        <v>1286312.24</v>
      </c>
      <c r="D67" s="34">
        <v>17.963328362835348</v>
      </c>
      <c r="E67" s="71">
        <v>550996</v>
      </c>
      <c r="F67" s="71">
        <v>750998.5</v>
      </c>
      <c r="G67" s="34">
        <v>36.298357882815843</v>
      </c>
      <c r="H67" s="37" t="s">
        <v>3</v>
      </c>
      <c r="I67" s="50">
        <v>93</v>
      </c>
      <c r="J67" s="49">
        <v>135.60825207656194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</row>
    <row r="68" spans="1:1007" ht="12.95" customHeight="1" x14ac:dyDescent="0.2">
      <c r="A68" s="8" t="s">
        <v>67</v>
      </c>
      <c r="B68" s="71">
        <v>2771</v>
      </c>
      <c r="C68" s="50">
        <v>946585.1</v>
      </c>
      <c r="D68" s="34">
        <v>-12.486446557277628</v>
      </c>
      <c r="E68" s="71">
        <v>382493</v>
      </c>
      <c r="F68" s="71">
        <v>591330.85</v>
      </c>
      <c r="G68" s="34">
        <v>54.599129918717459</v>
      </c>
      <c r="H68" s="37" t="s">
        <v>3</v>
      </c>
      <c r="I68" s="50">
        <v>218</v>
      </c>
      <c r="J68" s="49">
        <v>213.3998015156983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</row>
    <row r="69" spans="1:1007" ht="12.95" customHeight="1" x14ac:dyDescent="0.2">
      <c r="A69" s="8" t="s">
        <v>68</v>
      </c>
      <c r="B69" s="71">
        <v>7703</v>
      </c>
      <c r="C69" s="50">
        <v>2063036.96</v>
      </c>
      <c r="D69" s="34">
        <v>-16.3202601123714</v>
      </c>
      <c r="E69" s="71">
        <v>619573</v>
      </c>
      <c r="F69" s="71">
        <v>635817.56999999995</v>
      </c>
      <c r="G69" s="34">
        <v>2.6218976617767313</v>
      </c>
      <c r="H69" s="37" t="s">
        <v>3</v>
      </c>
      <c r="I69" s="50">
        <v>95</v>
      </c>
      <c r="J69" s="49">
        <v>82.541551343632349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</row>
    <row r="70" spans="1:1007" ht="12.95" customHeight="1" x14ac:dyDescent="0.2">
      <c r="A70" s="8" t="s">
        <v>69</v>
      </c>
      <c r="B70" s="71">
        <v>1592</v>
      </c>
      <c r="C70" s="50">
        <v>164296.45000000001</v>
      </c>
      <c r="D70" s="34">
        <v>10.31567886230722</v>
      </c>
      <c r="E70" s="71">
        <v>89116</v>
      </c>
      <c r="F70" s="71">
        <v>57954.2</v>
      </c>
      <c r="G70" s="33">
        <v>-34.96768257103102</v>
      </c>
      <c r="H70" s="37" t="s">
        <v>6</v>
      </c>
      <c r="I70" s="50">
        <v>39</v>
      </c>
      <c r="J70" s="49">
        <v>36.403391959798995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</row>
    <row r="71" spans="1:1007" ht="12.95" customHeight="1" x14ac:dyDescent="0.2">
      <c r="A71" s="8" t="s">
        <v>70</v>
      </c>
      <c r="B71" s="71">
        <v>4648</v>
      </c>
      <c r="C71" s="50">
        <v>735330.87</v>
      </c>
      <c r="D71" s="34">
        <v>-37.157277117680088</v>
      </c>
      <c r="E71" s="71">
        <v>452469</v>
      </c>
      <c r="F71" s="71">
        <v>59694.77</v>
      </c>
      <c r="G71" s="34">
        <v>-86.80688179742701</v>
      </c>
      <c r="H71" s="37" t="s">
        <v>6</v>
      </c>
      <c r="I71" s="51">
        <v>76</v>
      </c>
      <c r="J71" s="49">
        <v>12.843108864027538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</row>
    <row r="72" spans="1:1007" ht="12.95" customHeight="1" x14ac:dyDescent="0.2">
      <c r="A72" s="8" t="s">
        <v>71</v>
      </c>
      <c r="B72" s="71">
        <v>2496</v>
      </c>
      <c r="C72" s="50">
        <v>323507.84999999998</v>
      </c>
      <c r="D72" s="34">
        <v>3.6263041061927548</v>
      </c>
      <c r="E72" s="71">
        <v>63134</v>
      </c>
      <c r="F72" s="71">
        <v>130799.9</v>
      </c>
      <c r="G72" s="34" t="s">
        <v>105</v>
      </c>
      <c r="H72" s="37" t="s">
        <v>3</v>
      </c>
      <c r="I72" s="50">
        <v>51</v>
      </c>
      <c r="J72" s="49">
        <v>52.40380608974359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</row>
    <row r="73" spans="1:1007" ht="24.75" customHeight="1" x14ac:dyDescent="0.2">
      <c r="A73" s="32" t="s">
        <v>72</v>
      </c>
      <c r="B73" s="74">
        <v>55033</v>
      </c>
      <c r="C73" s="52">
        <v>14919852.48</v>
      </c>
      <c r="D73" s="35">
        <v>9.5327748134382215</v>
      </c>
      <c r="E73" s="74">
        <v>4669799</v>
      </c>
      <c r="F73" s="74">
        <v>5678166.2600000007</v>
      </c>
      <c r="G73" s="35">
        <v>21.59337607464477</v>
      </c>
      <c r="H73" s="36" t="s">
        <v>3</v>
      </c>
      <c r="I73" s="52">
        <v>89</v>
      </c>
      <c r="J73" s="52">
        <v>103.17748005742011</v>
      </c>
    </row>
    <row r="74" spans="1:1007" ht="12.95" customHeight="1" x14ac:dyDescent="0.2">
      <c r="A74" s="8" t="s">
        <v>73</v>
      </c>
      <c r="B74" s="71">
        <v>2558</v>
      </c>
      <c r="C74" s="50">
        <v>579931.85</v>
      </c>
      <c r="D74" s="34">
        <v>-56.164001427105013</v>
      </c>
      <c r="E74" s="71">
        <v>638589</v>
      </c>
      <c r="F74" s="71">
        <v>238002.1</v>
      </c>
      <c r="G74" s="34">
        <v>-62.73000317888345</v>
      </c>
      <c r="H74" s="37" t="s">
        <v>6</v>
      </c>
      <c r="I74" s="50">
        <v>146</v>
      </c>
      <c r="J74" s="49">
        <v>93.04225957779515</v>
      </c>
    </row>
    <row r="75" spans="1:1007" ht="12.95" customHeight="1" x14ac:dyDescent="0.2">
      <c r="A75" s="8" t="s">
        <v>74</v>
      </c>
      <c r="B75" s="71">
        <v>1328</v>
      </c>
      <c r="C75" s="50">
        <v>377399.44</v>
      </c>
      <c r="D75" s="34">
        <v>34.462803557177061</v>
      </c>
      <c r="E75" s="71">
        <v>63540</v>
      </c>
      <c r="F75" s="71">
        <v>225646.69</v>
      </c>
      <c r="G75" s="34" t="s">
        <v>105</v>
      </c>
      <c r="H75" s="37" t="s">
        <v>3</v>
      </c>
      <c r="I75" s="50">
        <v>92</v>
      </c>
      <c r="J75" s="49">
        <v>169.91467620481927</v>
      </c>
    </row>
    <row r="76" spans="1:1007" ht="12.95" customHeight="1" x14ac:dyDescent="0.2">
      <c r="A76" s="8" t="s">
        <v>75</v>
      </c>
      <c r="B76" s="71">
        <v>3321</v>
      </c>
      <c r="C76" s="50">
        <v>796586.45</v>
      </c>
      <c r="D76" s="34">
        <v>-7.1396821992159367</v>
      </c>
      <c r="E76" s="71">
        <v>131103</v>
      </c>
      <c r="F76" s="71">
        <v>260532.81</v>
      </c>
      <c r="G76" s="34">
        <v>98.723759181712083</v>
      </c>
      <c r="H76" s="37" t="s">
        <v>3</v>
      </c>
      <c r="I76" s="50">
        <v>55</v>
      </c>
      <c r="J76" s="49">
        <v>78.450108401084009</v>
      </c>
    </row>
    <row r="77" spans="1:1007" ht="12.95" customHeight="1" x14ac:dyDescent="0.2">
      <c r="A77" s="8" t="s">
        <v>76</v>
      </c>
      <c r="B77" s="71">
        <v>1350</v>
      </c>
      <c r="C77" s="50">
        <v>138156.25</v>
      </c>
      <c r="D77" s="34">
        <v>30.751776875538265</v>
      </c>
      <c r="E77" s="71">
        <v>-18653</v>
      </c>
      <c r="F77" s="71">
        <v>75088.3</v>
      </c>
      <c r="G77" s="33" t="s">
        <v>106</v>
      </c>
      <c r="H77" s="37" t="s">
        <v>3</v>
      </c>
      <c r="I77" s="50">
        <v>8</v>
      </c>
      <c r="J77" s="49">
        <v>55.620962962962963</v>
      </c>
    </row>
    <row r="78" spans="1:1007" ht="12.95" customHeight="1" x14ac:dyDescent="0.2">
      <c r="A78" s="8" t="s">
        <v>77</v>
      </c>
      <c r="B78" s="71">
        <v>5974</v>
      </c>
      <c r="C78" s="50">
        <v>2308188.98</v>
      </c>
      <c r="D78" s="34">
        <v>41.925713997599509</v>
      </c>
      <c r="E78" s="71">
        <v>479435</v>
      </c>
      <c r="F78" s="71">
        <v>1339460.51</v>
      </c>
      <c r="G78" s="34" t="s">
        <v>105</v>
      </c>
      <c r="H78" s="37" t="s">
        <v>3</v>
      </c>
      <c r="I78" s="50">
        <v>123</v>
      </c>
      <c r="J78" s="49">
        <v>224.21501673920321</v>
      </c>
    </row>
    <row r="79" spans="1:1007" ht="12.95" customHeight="1" x14ac:dyDescent="0.2">
      <c r="A79" s="8" t="s">
        <v>78</v>
      </c>
      <c r="B79" s="71">
        <v>3775</v>
      </c>
      <c r="C79" s="50">
        <v>1152124.1000000001</v>
      </c>
      <c r="D79" s="34">
        <v>13.827696077220619</v>
      </c>
      <c r="E79" s="71">
        <v>343023</v>
      </c>
      <c r="F79" s="71">
        <v>390250.39</v>
      </c>
      <c r="G79" s="34">
        <v>13.767995149013334</v>
      </c>
      <c r="H79" s="37" t="s">
        <v>3</v>
      </c>
      <c r="I79" s="50">
        <v>135</v>
      </c>
      <c r="J79" s="49">
        <v>103.37758675496688</v>
      </c>
    </row>
    <row r="80" spans="1:1007" ht="12.95" customHeight="1" x14ac:dyDescent="0.2">
      <c r="A80" s="8" t="s">
        <v>79</v>
      </c>
      <c r="B80" s="71">
        <v>2313</v>
      </c>
      <c r="C80" s="50">
        <v>463594.78</v>
      </c>
      <c r="D80" s="34">
        <v>-10.399326634467265</v>
      </c>
      <c r="E80" s="71">
        <v>284019</v>
      </c>
      <c r="F80" s="71">
        <v>154752.56</v>
      </c>
      <c r="G80" s="34">
        <v>-45.513307208320569</v>
      </c>
      <c r="H80" s="37" t="s">
        <v>6</v>
      </c>
      <c r="I80" s="50">
        <v>105</v>
      </c>
      <c r="J80" s="49">
        <v>66.905559878945098</v>
      </c>
    </row>
    <row r="81" spans="1:1007" ht="12.95" customHeight="1" x14ac:dyDescent="0.2">
      <c r="A81" s="8" t="s">
        <v>80</v>
      </c>
      <c r="B81" s="71">
        <v>3664</v>
      </c>
      <c r="C81" s="50">
        <v>477127.9</v>
      </c>
      <c r="D81" s="34">
        <v>-27.569727707854831</v>
      </c>
      <c r="E81" s="71">
        <v>317516</v>
      </c>
      <c r="F81" s="71">
        <v>49543.53</v>
      </c>
      <c r="G81" s="33">
        <v>-84.396524899532608</v>
      </c>
      <c r="H81" s="37" t="s">
        <v>6</v>
      </c>
      <c r="I81" s="50">
        <v>62</v>
      </c>
      <c r="J81" s="49">
        <v>13.521705786026201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</row>
    <row r="82" spans="1:1007" ht="12.95" customHeight="1" x14ac:dyDescent="0.2">
      <c r="A82" s="8" t="s">
        <v>81</v>
      </c>
      <c r="B82" s="71">
        <v>1938</v>
      </c>
      <c r="C82" s="51">
        <v>312924.02</v>
      </c>
      <c r="D82" s="34">
        <v>5.5813173539553746</v>
      </c>
      <c r="E82" s="71">
        <v>573</v>
      </c>
      <c r="F82" s="71">
        <v>-5034.66</v>
      </c>
      <c r="G82" s="34" t="s">
        <v>106</v>
      </c>
      <c r="H82" s="37" t="s">
        <v>6</v>
      </c>
      <c r="I82" s="51">
        <v>13</v>
      </c>
      <c r="J82" s="49">
        <v>-2.597863777089783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</row>
    <row r="83" spans="1:1007" ht="12.95" customHeight="1" x14ac:dyDescent="0.2">
      <c r="A83" s="8" t="s">
        <v>82</v>
      </c>
      <c r="B83" s="71">
        <v>602</v>
      </c>
      <c r="C83" s="51">
        <v>25406.49</v>
      </c>
      <c r="D83" s="34">
        <v>14.87312926707963</v>
      </c>
      <c r="E83" s="71">
        <v>21717</v>
      </c>
      <c r="F83" s="71">
        <v>24806.49</v>
      </c>
      <c r="G83" s="34">
        <v>14.226136206658385</v>
      </c>
      <c r="H83" s="37" t="s">
        <v>3</v>
      </c>
      <c r="I83" s="51">
        <v>38</v>
      </c>
      <c r="J83" s="49">
        <v>41.206794019933561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</row>
    <row r="84" spans="1:1007" ht="12.95" customHeight="1" x14ac:dyDescent="0.2">
      <c r="A84" s="8" t="s">
        <v>83</v>
      </c>
      <c r="B84" s="71">
        <v>3559</v>
      </c>
      <c r="C84" s="50">
        <v>1153085.1299999999</v>
      </c>
      <c r="D84" s="34">
        <v>28.114448976326674</v>
      </c>
      <c r="E84" s="71">
        <v>460203</v>
      </c>
      <c r="F84" s="71">
        <v>473878.08</v>
      </c>
      <c r="G84" s="34">
        <v>2.9715321282129876</v>
      </c>
      <c r="H84" s="37" t="s">
        <v>3</v>
      </c>
      <c r="I84" s="50">
        <v>120</v>
      </c>
      <c r="J84" s="49">
        <v>133.14922169148639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</row>
    <row r="85" spans="1:1007" ht="12.95" customHeight="1" x14ac:dyDescent="0.2">
      <c r="A85" s="8" t="s">
        <v>84</v>
      </c>
      <c r="B85" s="71">
        <v>2808</v>
      </c>
      <c r="C85" s="50">
        <v>605582.19999999995</v>
      </c>
      <c r="D85" s="34">
        <v>-3.6386087017403237</v>
      </c>
      <c r="E85" s="71">
        <v>324474</v>
      </c>
      <c r="F85" s="71">
        <v>235961.5</v>
      </c>
      <c r="G85" s="34">
        <v>-27.278765016611501</v>
      </c>
      <c r="H85" s="37" t="s">
        <v>6</v>
      </c>
      <c r="I85" s="50">
        <v>107</v>
      </c>
      <c r="J85" s="49">
        <v>84.031873219373225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  <c r="AKQ85" s="7"/>
      <c r="AKR85" s="7"/>
      <c r="AKS85" s="7"/>
      <c r="AKT85" s="7"/>
      <c r="AKU85" s="7"/>
      <c r="AKV85" s="7"/>
      <c r="AKW85" s="7"/>
      <c r="AKX85" s="7"/>
      <c r="AKY85" s="7"/>
      <c r="AKZ85" s="7"/>
      <c r="ALA85" s="7"/>
      <c r="ALB85" s="7"/>
      <c r="ALC85" s="7"/>
      <c r="ALD85" s="7"/>
      <c r="ALE85" s="7"/>
      <c r="ALF85" s="7"/>
      <c r="ALG85" s="7"/>
      <c r="ALH85" s="7"/>
      <c r="ALI85" s="7"/>
      <c r="ALJ85" s="7"/>
      <c r="ALK85" s="7"/>
      <c r="ALL85" s="7"/>
      <c r="ALM85" s="7"/>
      <c r="ALN85" s="7"/>
      <c r="ALO85" s="7"/>
      <c r="ALP85" s="7"/>
      <c r="ALQ85" s="7"/>
      <c r="ALR85" s="7"/>
      <c r="ALS85" s="7"/>
    </row>
    <row r="86" spans="1:1007" ht="12.95" customHeight="1" x14ac:dyDescent="0.2">
      <c r="A86" s="8" t="s">
        <v>85</v>
      </c>
      <c r="B86" s="71">
        <v>848</v>
      </c>
      <c r="C86" s="50">
        <v>68387.199999999997</v>
      </c>
      <c r="D86" s="34">
        <v>-27.083208939309937</v>
      </c>
      <c r="E86" s="71">
        <v>47913</v>
      </c>
      <c r="F86" s="71">
        <v>58198.15</v>
      </c>
      <c r="G86" s="34">
        <v>21.46630350844239</v>
      </c>
      <c r="H86" s="37" t="s">
        <v>3</v>
      </c>
      <c r="I86" s="50">
        <v>60</v>
      </c>
      <c r="J86" s="49">
        <v>68.629893867924537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  <c r="TI86" s="7"/>
      <c r="TJ86" s="7"/>
      <c r="TK86" s="7"/>
      <c r="TL86" s="7"/>
      <c r="TM86" s="7"/>
      <c r="TN86" s="7"/>
      <c r="TO86" s="7"/>
      <c r="TP86" s="7"/>
      <c r="TQ86" s="7"/>
      <c r="TR86" s="7"/>
      <c r="TS86" s="7"/>
      <c r="TT86" s="7"/>
      <c r="TU86" s="7"/>
      <c r="TV86" s="7"/>
      <c r="TW86" s="7"/>
      <c r="TX86" s="7"/>
      <c r="TY86" s="7"/>
      <c r="TZ86" s="7"/>
      <c r="UA86" s="7"/>
      <c r="UB86" s="7"/>
      <c r="UC86" s="7"/>
      <c r="UD86" s="7"/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7"/>
      <c r="UP86" s="7"/>
      <c r="UQ86" s="7"/>
      <c r="UR86" s="7"/>
      <c r="US86" s="7"/>
      <c r="UT86" s="7"/>
      <c r="UU86" s="7"/>
      <c r="UV86" s="7"/>
      <c r="UW86" s="7"/>
      <c r="UX86" s="7"/>
      <c r="UY86" s="7"/>
      <c r="UZ86" s="7"/>
      <c r="VA86" s="7"/>
      <c r="VB86" s="7"/>
      <c r="VC86" s="7"/>
      <c r="VD86" s="7"/>
      <c r="VE86" s="7"/>
      <c r="VF86" s="7"/>
      <c r="VG86" s="7"/>
      <c r="VH86" s="7"/>
      <c r="VI86" s="7"/>
      <c r="VJ86" s="7"/>
      <c r="VK86" s="7"/>
      <c r="VL86" s="7"/>
      <c r="VM86" s="7"/>
      <c r="VN86" s="7"/>
      <c r="VO86" s="7"/>
      <c r="VP86" s="7"/>
      <c r="VQ86" s="7"/>
      <c r="VR86" s="7"/>
      <c r="VS86" s="7"/>
      <c r="VT86" s="7"/>
      <c r="VU86" s="7"/>
      <c r="VV86" s="7"/>
      <c r="VW86" s="7"/>
      <c r="VX86" s="7"/>
      <c r="VY86" s="7"/>
      <c r="VZ86" s="7"/>
      <c r="WA86" s="7"/>
      <c r="WB86" s="7"/>
      <c r="WC86" s="7"/>
      <c r="WD86" s="7"/>
      <c r="WE86" s="7"/>
      <c r="WF86" s="7"/>
      <c r="WG86" s="7"/>
      <c r="WH86" s="7"/>
      <c r="WI86" s="7"/>
      <c r="WJ86" s="7"/>
      <c r="WK86" s="7"/>
      <c r="WL86" s="7"/>
      <c r="WM86" s="7"/>
      <c r="WN86" s="7"/>
      <c r="WO86" s="7"/>
      <c r="WP86" s="7"/>
      <c r="WQ86" s="7"/>
      <c r="WR86" s="7"/>
      <c r="WS86" s="7"/>
      <c r="WT86" s="7"/>
      <c r="WU86" s="7"/>
      <c r="WV86" s="7"/>
      <c r="WW86" s="7"/>
      <c r="WX86" s="7"/>
      <c r="WY86" s="7"/>
      <c r="WZ86" s="7"/>
      <c r="XA86" s="7"/>
      <c r="XB86" s="7"/>
      <c r="XC86" s="7"/>
      <c r="XD86" s="7"/>
      <c r="XE86" s="7"/>
      <c r="XF86" s="7"/>
      <c r="XG86" s="7"/>
      <c r="XH86" s="7"/>
      <c r="XI86" s="7"/>
      <c r="XJ86" s="7"/>
      <c r="XK86" s="7"/>
      <c r="XL86" s="7"/>
      <c r="XM86" s="7"/>
      <c r="XN86" s="7"/>
      <c r="XO86" s="7"/>
      <c r="XP86" s="7"/>
      <c r="XQ86" s="7"/>
      <c r="XR86" s="7"/>
      <c r="XS86" s="7"/>
      <c r="XT86" s="7"/>
      <c r="XU86" s="7"/>
      <c r="XV86" s="7"/>
      <c r="XW86" s="7"/>
      <c r="XX86" s="7"/>
      <c r="XY86" s="7"/>
      <c r="XZ86" s="7"/>
      <c r="YA86" s="7"/>
      <c r="YB86" s="7"/>
      <c r="YC86" s="7"/>
      <c r="YD86" s="7"/>
      <c r="YE86" s="7"/>
      <c r="YF86" s="7"/>
      <c r="YG86" s="7"/>
      <c r="YH86" s="7"/>
      <c r="YI86" s="7"/>
      <c r="YJ86" s="7"/>
      <c r="YK86" s="7"/>
      <c r="YL86" s="7"/>
      <c r="YM86" s="7"/>
      <c r="YN86" s="7"/>
      <c r="YO86" s="7"/>
      <c r="YP86" s="7"/>
      <c r="YQ86" s="7"/>
      <c r="YR86" s="7"/>
      <c r="YS86" s="7"/>
      <c r="YT86" s="7"/>
      <c r="YU86" s="7"/>
      <c r="YV86" s="7"/>
      <c r="YW86" s="7"/>
      <c r="YX86" s="7"/>
      <c r="YY86" s="7"/>
      <c r="YZ86" s="7"/>
      <c r="ZA86" s="7"/>
      <c r="ZB86" s="7"/>
      <c r="ZC86" s="7"/>
      <c r="ZD86" s="7"/>
      <c r="ZE86" s="7"/>
      <c r="ZF86" s="7"/>
      <c r="ZG86" s="7"/>
      <c r="ZH86" s="7"/>
      <c r="ZI86" s="7"/>
      <c r="ZJ86" s="7"/>
      <c r="ZK86" s="7"/>
      <c r="ZL86" s="7"/>
      <c r="ZM86" s="7"/>
      <c r="ZN86" s="7"/>
      <c r="ZO86" s="7"/>
      <c r="ZP86" s="7"/>
      <c r="ZQ86" s="7"/>
      <c r="ZR86" s="7"/>
      <c r="ZS86" s="7"/>
      <c r="ZT86" s="7"/>
      <c r="ZU86" s="7"/>
      <c r="ZV86" s="7"/>
      <c r="ZW86" s="7"/>
      <c r="ZX86" s="7"/>
      <c r="ZY86" s="7"/>
      <c r="ZZ86" s="7"/>
      <c r="AAA86" s="7"/>
      <c r="AAB86" s="7"/>
      <c r="AAC86" s="7"/>
      <c r="AAD86" s="7"/>
      <c r="AAE86" s="7"/>
      <c r="AAF86" s="7"/>
      <c r="AAG86" s="7"/>
      <c r="AAH86" s="7"/>
      <c r="AAI86" s="7"/>
      <c r="AAJ86" s="7"/>
      <c r="AAK86" s="7"/>
      <c r="AAL86" s="7"/>
      <c r="AAM86" s="7"/>
      <c r="AAN86" s="7"/>
      <c r="AAO86" s="7"/>
      <c r="AAP86" s="7"/>
      <c r="AAQ86" s="7"/>
      <c r="AAR86" s="7"/>
      <c r="AAS86" s="7"/>
      <c r="AAT86" s="7"/>
      <c r="AAU86" s="7"/>
      <c r="AAV86" s="7"/>
      <c r="AAW86" s="7"/>
      <c r="AAX86" s="7"/>
      <c r="AAY86" s="7"/>
      <c r="AAZ86" s="7"/>
      <c r="ABA86" s="7"/>
      <c r="ABB86" s="7"/>
      <c r="ABC86" s="7"/>
      <c r="ABD86" s="7"/>
      <c r="ABE86" s="7"/>
      <c r="ABF86" s="7"/>
      <c r="ABG86" s="7"/>
      <c r="ABH86" s="7"/>
      <c r="ABI86" s="7"/>
      <c r="ABJ86" s="7"/>
      <c r="ABK86" s="7"/>
      <c r="ABL86" s="7"/>
      <c r="ABM86" s="7"/>
      <c r="ABN86" s="7"/>
      <c r="ABO86" s="7"/>
      <c r="ABP86" s="7"/>
      <c r="ABQ86" s="7"/>
      <c r="ABR86" s="7"/>
      <c r="ABS86" s="7"/>
      <c r="ABT86" s="7"/>
      <c r="ABU86" s="7"/>
      <c r="ABV86" s="7"/>
      <c r="ABW86" s="7"/>
      <c r="ABX86" s="7"/>
      <c r="ABY86" s="7"/>
      <c r="ABZ86" s="7"/>
      <c r="ACA86" s="7"/>
      <c r="ACB86" s="7"/>
      <c r="ACC86" s="7"/>
      <c r="ACD86" s="7"/>
      <c r="ACE86" s="7"/>
      <c r="ACF86" s="7"/>
      <c r="ACG86" s="7"/>
      <c r="ACH86" s="7"/>
      <c r="ACI86" s="7"/>
      <c r="ACJ86" s="7"/>
      <c r="ACK86" s="7"/>
      <c r="ACL86" s="7"/>
      <c r="ACM86" s="7"/>
      <c r="ACN86" s="7"/>
      <c r="ACO86" s="7"/>
      <c r="ACP86" s="7"/>
      <c r="ACQ86" s="7"/>
      <c r="ACR86" s="7"/>
      <c r="ACS86" s="7"/>
      <c r="ACT86" s="7"/>
      <c r="ACU86" s="7"/>
      <c r="ACV86" s="7"/>
      <c r="ACW86" s="7"/>
      <c r="ACX86" s="7"/>
      <c r="ACY86" s="7"/>
      <c r="ACZ86" s="7"/>
      <c r="ADA86" s="7"/>
      <c r="ADB86" s="7"/>
      <c r="ADC86" s="7"/>
      <c r="ADD86" s="7"/>
      <c r="ADE86" s="7"/>
      <c r="ADF86" s="7"/>
      <c r="ADG86" s="7"/>
      <c r="ADH86" s="7"/>
      <c r="ADI86" s="7"/>
      <c r="ADJ86" s="7"/>
      <c r="ADK86" s="7"/>
      <c r="ADL86" s="7"/>
      <c r="ADM86" s="7"/>
      <c r="ADN86" s="7"/>
      <c r="ADO86" s="7"/>
      <c r="ADP86" s="7"/>
      <c r="ADQ86" s="7"/>
      <c r="ADR86" s="7"/>
      <c r="ADS86" s="7"/>
      <c r="ADT86" s="7"/>
      <c r="ADU86" s="7"/>
      <c r="ADV86" s="7"/>
      <c r="ADW86" s="7"/>
      <c r="ADX86" s="7"/>
      <c r="ADY86" s="7"/>
      <c r="ADZ86" s="7"/>
      <c r="AEA86" s="7"/>
      <c r="AEB86" s="7"/>
      <c r="AEC86" s="7"/>
      <c r="AED86" s="7"/>
      <c r="AEE86" s="7"/>
      <c r="AEF86" s="7"/>
      <c r="AEG86" s="7"/>
      <c r="AEH86" s="7"/>
      <c r="AEI86" s="7"/>
      <c r="AEJ86" s="7"/>
      <c r="AEK86" s="7"/>
      <c r="AEL86" s="7"/>
      <c r="AEM86" s="7"/>
      <c r="AEN86" s="7"/>
      <c r="AEO86" s="7"/>
      <c r="AEP86" s="7"/>
      <c r="AEQ86" s="7"/>
      <c r="AER86" s="7"/>
      <c r="AES86" s="7"/>
      <c r="AET86" s="7"/>
      <c r="AEU86" s="7"/>
      <c r="AEV86" s="7"/>
      <c r="AEW86" s="7"/>
      <c r="AEX86" s="7"/>
      <c r="AEY86" s="7"/>
      <c r="AEZ86" s="7"/>
      <c r="AFA86" s="7"/>
      <c r="AFB86" s="7"/>
      <c r="AFC86" s="7"/>
      <c r="AFD86" s="7"/>
      <c r="AFE86" s="7"/>
      <c r="AFF86" s="7"/>
      <c r="AFG86" s="7"/>
      <c r="AFH86" s="7"/>
      <c r="AFI86" s="7"/>
      <c r="AFJ86" s="7"/>
      <c r="AFK86" s="7"/>
      <c r="AFL86" s="7"/>
      <c r="AFM86" s="7"/>
      <c r="AFN86" s="7"/>
      <c r="AFO86" s="7"/>
      <c r="AFP86" s="7"/>
      <c r="AFQ86" s="7"/>
      <c r="AFR86" s="7"/>
      <c r="AFS86" s="7"/>
      <c r="AFT86" s="7"/>
      <c r="AFU86" s="7"/>
      <c r="AFV86" s="7"/>
      <c r="AFW86" s="7"/>
      <c r="AFX86" s="7"/>
      <c r="AFY86" s="7"/>
      <c r="AFZ86" s="7"/>
      <c r="AGA86" s="7"/>
      <c r="AGB86" s="7"/>
      <c r="AGC86" s="7"/>
      <c r="AGD86" s="7"/>
      <c r="AGE86" s="7"/>
      <c r="AGF86" s="7"/>
      <c r="AGG86" s="7"/>
      <c r="AGH86" s="7"/>
      <c r="AGI86" s="7"/>
      <c r="AGJ86" s="7"/>
      <c r="AGK86" s="7"/>
      <c r="AGL86" s="7"/>
      <c r="AGM86" s="7"/>
      <c r="AGN86" s="7"/>
      <c r="AGO86" s="7"/>
      <c r="AGP86" s="7"/>
      <c r="AGQ86" s="7"/>
      <c r="AGR86" s="7"/>
      <c r="AGS86" s="7"/>
      <c r="AGT86" s="7"/>
      <c r="AGU86" s="7"/>
      <c r="AGV86" s="7"/>
      <c r="AGW86" s="7"/>
      <c r="AGX86" s="7"/>
      <c r="AGY86" s="7"/>
      <c r="AGZ86" s="7"/>
      <c r="AHA86" s="7"/>
      <c r="AHB86" s="7"/>
      <c r="AHC86" s="7"/>
      <c r="AHD86" s="7"/>
      <c r="AHE86" s="7"/>
      <c r="AHF86" s="7"/>
      <c r="AHG86" s="7"/>
      <c r="AHH86" s="7"/>
      <c r="AHI86" s="7"/>
      <c r="AHJ86" s="7"/>
      <c r="AHK86" s="7"/>
      <c r="AHL86" s="7"/>
      <c r="AHM86" s="7"/>
      <c r="AHN86" s="7"/>
      <c r="AHO86" s="7"/>
      <c r="AHP86" s="7"/>
      <c r="AHQ86" s="7"/>
      <c r="AHR86" s="7"/>
      <c r="AHS86" s="7"/>
      <c r="AHT86" s="7"/>
      <c r="AHU86" s="7"/>
      <c r="AHV86" s="7"/>
      <c r="AHW86" s="7"/>
      <c r="AHX86" s="7"/>
      <c r="AHY86" s="7"/>
      <c r="AHZ86" s="7"/>
      <c r="AIA86" s="7"/>
      <c r="AIB86" s="7"/>
      <c r="AIC86" s="7"/>
      <c r="AID86" s="7"/>
      <c r="AIE86" s="7"/>
      <c r="AIF86" s="7"/>
      <c r="AIG86" s="7"/>
      <c r="AIH86" s="7"/>
      <c r="AII86" s="7"/>
      <c r="AIJ86" s="7"/>
      <c r="AIK86" s="7"/>
      <c r="AIL86" s="7"/>
      <c r="AIM86" s="7"/>
      <c r="AIN86" s="7"/>
      <c r="AIO86" s="7"/>
      <c r="AIP86" s="7"/>
      <c r="AIQ86" s="7"/>
      <c r="AIR86" s="7"/>
      <c r="AIS86" s="7"/>
      <c r="AIT86" s="7"/>
      <c r="AIU86" s="7"/>
      <c r="AIV86" s="7"/>
      <c r="AIW86" s="7"/>
      <c r="AIX86" s="7"/>
      <c r="AIY86" s="7"/>
      <c r="AIZ86" s="7"/>
      <c r="AJA86" s="7"/>
      <c r="AJB86" s="7"/>
      <c r="AJC86" s="7"/>
      <c r="AJD86" s="7"/>
      <c r="AJE86" s="7"/>
      <c r="AJF86" s="7"/>
      <c r="AJG86" s="7"/>
      <c r="AJH86" s="7"/>
      <c r="AJI86" s="7"/>
      <c r="AJJ86" s="7"/>
      <c r="AJK86" s="7"/>
      <c r="AJL86" s="7"/>
      <c r="AJM86" s="7"/>
      <c r="AJN86" s="7"/>
      <c r="AJO86" s="7"/>
      <c r="AJP86" s="7"/>
      <c r="AJQ86" s="7"/>
      <c r="AJR86" s="7"/>
      <c r="AJS86" s="7"/>
      <c r="AJT86" s="7"/>
      <c r="AJU86" s="7"/>
      <c r="AJV86" s="7"/>
      <c r="AJW86" s="7"/>
      <c r="AJX86" s="7"/>
      <c r="AJY86" s="7"/>
      <c r="AJZ86" s="7"/>
      <c r="AKA86" s="7"/>
      <c r="AKB86" s="7"/>
      <c r="AKC86" s="7"/>
      <c r="AKD86" s="7"/>
      <c r="AKE86" s="7"/>
      <c r="AKF86" s="7"/>
      <c r="AKG86" s="7"/>
      <c r="AKH86" s="7"/>
      <c r="AKI86" s="7"/>
      <c r="AKJ86" s="7"/>
      <c r="AKK86" s="7"/>
      <c r="AKL86" s="7"/>
      <c r="AKM86" s="7"/>
      <c r="AKN86" s="7"/>
      <c r="AKO86" s="7"/>
      <c r="AKP86" s="7"/>
      <c r="AKQ86" s="7"/>
      <c r="AKR86" s="7"/>
      <c r="AKS86" s="7"/>
      <c r="AKT86" s="7"/>
      <c r="AKU86" s="7"/>
      <c r="AKV86" s="7"/>
      <c r="AKW86" s="7"/>
      <c r="AKX86" s="7"/>
      <c r="AKY86" s="7"/>
      <c r="AKZ86" s="7"/>
      <c r="ALA86" s="7"/>
      <c r="ALB86" s="7"/>
      <c r="ALC86" s="7"/>
      <c r="ALD86" s="7"/>
      <c r="ALE86" s="7"/>
      <c r="ALF86" s="7"/>
      <c r="ALG86" s="7"/>
      <c r="ALH86" s="7"/>
      <c r="ALI86" s="7"/>
      <c r="ALJ86" s="7"/>
      <c r="ALK86" s="7"/>
      <c r="ALL86" s="7"/>
      <c r="ALM86" s="7"/>
      <c r="ALN86" s="7"/>
      <c r="ALO86" s="7"/>
      <c r="ALP86" s="7"/>
      <c r="ALQ86" s="7"/>
      <c r="ALR86" s="7"/>
      <c r="ALS86" s="7"/>
    </row>
    <row r="87" spans="1:1007" ht="12.95" customHeight="1" x14ac:dyDescent="0.2">
      <c r="A87" s="8" t="s">
        <v>86</v>
      </c>
      <c r="B87" s="71">
        <v>3744</v>
      </c>
      <c r="C87" s="50">
        <v>2082062.09</v>
      </c>
      <c r="D87" s="34">
        <v>32.157162679219326</v>
      </c>
      <c r="E87" s="71">
        <v>307360</v>
      </c>
      <c r="F87" s="71">
        <v>715265.3</v>
      </c>
      <c r="G87" s="34" t="s">
        <v>105</v>
      </c>
      <c r="H87" s="37" t="s">
        <v>3</v>
      </c>
      <c r="I87" s="50">
        <v>135</v>
      </c>
      <c r="J87" s="49">
        <v>191.04308226495726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</row>
    <row r="88" spans="1:1007" ht="12.95" customHeight="1" x14ac:dyDescent="0.2">
      <c r="A88" s="8" t="s">
        <v>87</v>
      </c>
      <c r="B88" s="71">
        <v>11338</v>
      </c>
      <c r="C88" s="50">
        <v>2407308.75</v>
      </c>
      <c r="D88" s="34">
        <v>15.474514440857481</v>
      </c>
      <c r="E88" s="71">
        <v>745597</v>
      </c>
      <c r="F88" s="71">
        <v>752120.81</v>
      </c>
      <c r="G88" s="34">
        <v>0.87497803773352845</v>
      </c>
      <c r="H88" s="37" t="s">
        <v>21</v>
      </c>
      <c r="I88" s="50">
        <v>58</v>
      </c>
      <c r="J88" s="49">
        <v>66.336285941083091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</row>
    <row r="89" spans="1:1007" ht="12.95" customHeight="1" x14ac:dyDescent="0.2">
      <c r="A89" s="8" t="s">
        <v>88</v>
      </c>
      <c r="B89" s="71">
        <v>2429</v>
      </c>
      <c r="C89" s="50">
        <v>711649.95</v>
      </c>
      <c r="D89" s="34">
        <v>-0.53364371292637081</v>
      </c>
      <c r="E89" s="71">
        <v>227989</v>
      </c>
      <c r="F89" s="71">
        <v>292277.25</v>
      </c>
      <c r="G89" s="34">
        <v>28.197961305150688</v>
      </c>
      <c r="H89" s="37" t="s">
        <v>3</v>
      </c>
      <c r="I89" s="50">
        <v>124</v>
      </c>
      <c r="J89" s="49">
        <v>120.32822149032523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</row>
    <row r="90" spans="1:1007" ht="12.95" customHeight="1" x14ac:dyDescent="0.2">
      <c r="A90" s="8" t="s">
        <v>89</v>
      </c>
      <c r="B90" s="71">
        <v>1127</v>
      </c>
      <c r="C90" s="50">
        <v>100566.9</v>
      </c>
      <c r="D90" s="34">
        <v>-16.317681419905643</v>
      </c>
      <c r="E90" s="71">
        <v>70923</v>
      </c>
      <c r="F90" s="71">
        <v>71139.45</v>
      </c>
      <c r="G90" s="34">
        <v>0.30519013578105419</v>
      </c>
      <c r="H90" s="37" t="s">
        <v>21</v>
      </c>
      <c r="I90" s="50">
        <v>58</v>
      </c>
      <c r="J90" s="49">
        <v>63.122848269742676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</row>
    <row r="91" spans="1:1007" ht="12.95" customHeight="1" x14ac:dyDescent="0.2">
      <c r="A91" s="8" t="s">
        <v>90</v>
      </c>
      <c r="B91" s="71">
        <v>2357</v>
      </c>
      <c r="C91" s="50">
        <v>1159770</v>
      </c>
      <c r="D91" s="34">
        <v>44.427660393195112</v>
      </c>
      <c r="E91" s="71">
        <v>224477</v>
      </c>
      <c r="F91" s="71">
        <v>326277</v>
      </c>
      <c r="G91" s="34">
        <v>45.349857669159874</v>
      </c>
      <c r="H91" s="37" t="s">
        <v>3</v>
      </c>
      <c r="I91" s="50">
        <v>70</v>
      </c>
      <c r="J91" s="49">
        <v>138.42893508697497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</row>
    <row r="92" spans="1:1007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</row>
    <row r="93" spans="1:1007" ht="12.75" customHeight="1" x14ac:dyDescent="0.2">
      <c r="A93" s="186" t="s">
        <v>220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</row>
    <row r="94" spans="1:1007" ht="12.75" customHeight="1" x14ac:dyDescent="0.2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</row>
    <row r="95" spans="1:1007" ht="12.75" customHeight="1" x14ac:dyDescent="0.2">
      <c r="A95" s="38" t="s">
        <v>208</v>
      </c>
      <c r="E95" s="39"/>
      <c r="F95" s="40"/>
      <c r="G95" s="33"/>
      <c r="H95" s="41"/>
      <c r="I95" s="39"/>
    </row>
    <row r="96" spans="1:1007" ht="12.75" customHeight="1" x14ac:dyDescent="0.2">
      <c r="A96" s="38" t="s">
        <v>102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"/>
    <row r="98" spans="1:10" ht="12.75" customHeight="1" x14ac:dyDescent="0.2">
      <c r="A98" s="42" t="s">
        <v>103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 customHeight="1" x14ac:dyDescent="0.2">
      <c r="A99" s="42" t="s">
        <v>104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 customHeight="1" x14ac:dyDescent="0.2">
      <c r="A100" s="38" t="s">
        <v>254</v>
      </c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3.5" customHeight="1" x14ac:dyDescent="0.2">
      <c r="A101" s="38" t="s">
        <v>253</v>
      </c>
      <c r="B101" s="7"/>
      <c r="C101" s="7"/>
      <c r="D101" s="7"/>
      <c r="E101" s="39"/>
      <c r="F101" s="40"/>
      <c r="G101" s="43"/>
      <c r="H101" s="41"/>
      <c r="I101" s="39"/>
    </row>
    <row r="102" spans="1:10" ht="13.5" customHeight="1" x14ac:dyDescent="0.2">
      <c r="A102" s="47" t="s">
        <v>213</v>
      </c>
      <c r="B102" s="7"/>
      <c r="C102" s="7"/>
      <c r="D102" s="7"/>
      <c r="E102" s="39"/>
      <c r="F102" s="40"/>
      <c r="G102" s="43"/>
      <c r="H102" s="41"/>
      <c r="I102" s="39"/>
    </row>
    <row r="103" spans="1:10" ht="13.5" customHeight="1" x14ac:dyDescent="0.2">
      <c r="A103" s="45" t="s">
        <v>214</v>
      </c>
      <c r="B103" s="7"/>
      <c r="C103" s="7"/>
      <c r="D103" s="7"/>
      <c r="E103" s="39"/>
      <c r="F103" s="40"/>
      <c r="G103" s="43"/>
      <c r="H103" s="41"/>
      <c r="I103" s="39"/>
    </row>
    <row r="104" spans="1:10" ht="13.5" customHeight="1" x14ac:dyDescent="0.2">
      <c r="A104" s="46" t="s">
        <v>215</v>
      </c>
      <c r="B104" s="7"/>
      <c r="C104" s="7"/>
      <c r="D104" s="7"/>
      <c r="E104" s="39"/>
      <c r="F104" s="40"/>
      <c r="G104" s="43"/>
      <c r="H104" s="41"/>
      <c r="I104" s="39"/>
    </row>
    <row r="105" spans="1:10" ht="13.5" customHeight="1" x14ac:dyDescent="0.2">
      <c r="A105" s="44"/>
      <c r="B105" s="7"/>
      <c r="C105" s="7"/>
      <c r="D105" s="7"/>
      <c r="E105" s="39"/>
      <c r="F105" s="40"/>
      <c r="G105" s="43"/>
      <c r="H105" s="41"/>
      <c r="I105" s="39"/>
    </row>
    <row r="106" spans="1:10" ht="13.5" customHeight="1" x14ac:dyDescent="0.2">
      <c r="A106" s="47" t="s">
        <v>197</v>
      </c>
      <c r="B106" s="7"/>
      <c r="C106" s="7"/>
      <c r="D106" s="7"/>
      <c r="E106" s="39"/>
      <c r="F106" s="40"/>
      <c r="G106" s="43"/>
      <c r="H106" s="41"/>
      <c r="I106" s="39"/>
    </row>
    <row r="107" spans="1:10" x14ac:dyDescent="0.2">
      <c r="A107" s="7"/>
      <c r="B107" s="7"/>
      <c r="C107" s="7"/>
      <c r="D107" s="7"/>
      <c r="E107" s="39"/>
      <c r="F107" s="40"/>
      <c r="G107" s="43"/>
      <c r="H107" s="41"/>
      <c r="I107" s="39"/>
    </row>
    <row r="108" spans="1:10" x14ac:dyDescent="0.2">
      <c r="A108" s="48"/>
      <c r="B108" s="7"/>
      <c r="C108" s="7"/>
      <c r="D108" s="7"/>
      <c r="E108" s="39"/>
      <c r="F108" s="40"/>
      <c r="G108" s="43"/>
      <c r="H108" s="41"/>
      <c r="I108" s="39"/>
    </row>
  </sheetData>
  <mergeCells count="1">
    <mergeCell ref="A93:J94"/>
  </mergeCells>
  <pageMargins left="0.70833333333333304" right="0.70833333333333304" top="1.0631944444444399" bottom="0.78749999999999998" header="0.31527777777777799" footer="0.51180555555555496"/>
  <pageSetup paperSize="9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MD108"/>
  <sheetViews>
    <sheetView zoomScaleNormal="100" workbookViewId="0"/>
  </sheetViews>
  <sheetFormatPr baseColWidth="10" defaultRowHeight="14.25" x14ac:dyDescent="0.2"/>
  <cols>
    <col min="1" max="1" width="21" customWidth="1"/>
    <col min="2" max="2" width="11.25" customWidth="1"/>
    <col min="4" max="4" width="10.5" customWidth="1"/>
    <col min="7" max="7" width="10.5" customWidth="1"/>
    <col min="8" max="8" width="3.75" customWidth="1"/>
    <col min="9" max="10" width="11.5" customWidth="1"/>
  </cols>
  <sheetData>
    <row r="1" spans="1:1018" ht="20.100000000000001" customHeight="1" x14ac:dyDescent="0.25">
      <c r="A1" s="1" t="s">
        <v>198</v>
      </c>
      <c r="B1" s="2"/>
      <c r="C1" s="2"/>
      <c r="D1" s="2"/>
      <c r="E1" s="3"/>
      <c r="F1" s="4"/>
      <c r="G1" s="5"/>
      <c r="H1" s="6"/>
      <c r="I1" s="3"/>
      <c r="J1" s="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8" ht="12.75" customHeight="1" x14ac:dyDescent="0.2">
      <c r="A2" s="2" t="s">
        <v>199</v>
      </c>
      <c r="B2" s="2"/>
      <c r="C2" s="9"/>
      <c r="D2" s="9"/>
      <c r="E2" s="10"/>
      <c r="F2" s="4"/>
      <c r="G2" s="11"/>
      <c r="H2" s="12"/>
      <c r="I2" s="10"/>
      <c r="J2" s="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8" ht="12.75" customHeight="1" x14ac:dyDescent="0.2">
      <c r="A3" s="13"/>
      <c r="B3" s="14"/>
      <c r="C3" s="15" t="s">
        <v>100</v>
      </c>
      <c r="D3" s="16"/>
      <c r="E3" s="16"/>
      <c r="F3" s="16"/>
      <c r="G3" s="16"/>
      <c r="H3" s="17"/>
      <c r="I3" s="18" t="s">
        <v>101</v>
      </c>
      <c r="J3" s="19"/>
    </row>
    <row r="4" spans="1:1018" x14ac:dyDescent="0.2">
      <c r="A4" s="20"/>
      <c r="B4" s="21"/>
      <c r="C4" s="15" t="s">
        <v>164</v>
      </c>
      <c r="D4" s="22"/>
      <c r="E4" s="15" t="s">
        <v>165</v>
      </c>
      <c r="F4" s="16"/>
      <c r="G4" s="16"/>
      <c r="H4" s="22"/>
      <c r="I4" s="23" t="s">
        <v>109</v>
      </c>
      <c r="J4" s="2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</row>
    <row r="5" spans="1:1018" ht="39.75" customHeight="1" x14ac:dyDescent="0.2">
      <c r="A5" s="25" t="s">
        <v>0</v>
      </c>
      <c r="B5" s="26" t="s">
        <v>200</v>
      </c>
      <c r="C5" s="27" t="s">
        <v>201</v>
      </c>
      <c r="D5" s="28" t="s">
        <v>1</v>
      </c>
      <c r="E5" s="27" t="s">
        <v>170</v>
      </c>
      <c r="F5" s="28" t="s">
        <v>201</v>
      </c>
      <c r="G5" s="29" t="s">
        <v>1</v>
      </c>
      <c r="H5" s="30"/>
      <c r="I5" s="31" t="s">
        <v>202</v>
      </c>
      <c r="J5" s="28" t="s">
        <v>201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</row>
    <row r="6" spans="1:1018" ht="24.75" customHeight="1" x14ac:dyDescent="0.2">
      <c r="A6" s="32" t="s">
        <v>172</v>
      </c>
      <c r="B6" s="74">
        <v>269731</v>
      </c>
      <c r="C6" s="52">
        <v>97393004</v>
      </c>
      <c r="D6" s="35">
        <v>4.0333604294898304</v>
      </c>
      <c r="E6" s="74">
        <v>39777877</v>
      </c>
      <c r="F6" s="74">
        <v>38890031</v>
      </c>
      <c r="G6" s="35">
        <v>-3.2047477090282199</v>
      </c>
      <c r="H6" s="36" t="s">
        <v>6</v>
      </c>
      <c r="I6" s="52">
        <v>131</v>
      </c>
      <c r="J6" s="52">
        <v>144</v>
      </c>
    </row>
    <row r="7" spans="1:1018" ht="24.75" customHeight="1" x14ac:dyDescent="0.2">
      <c r="A7" s="32" t="s">
        <v>173</v>
      </c>
      <c r="B7" s="74">
        <v>55467</v>
      </c>
      <c r="C7" s="52">
        <v>25019821</v>
      </c>
      <c r="D7" s="35">
        <v>6.05960137080399</v>
      </c>
      <c r="E7" s="74">
        <v>11552141</v>
      </c>
      <c r="F7" s="74">
        <v>11894562</v>
      </c>
      <c r="G7" s="35">
        <v>1.4900870458245199</v>
      </c>
      <c r="H7" s="36" t="s">
        <v>3</v>
      </c>
      <c r="I7" s="52">
        <v>170</v>
      </c>
      <c r="J7" s="52">
        <v>214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</row>
    <row r="8" spans="1:1018" ht="12.95" customHeight="1" x14ac:dyDescent="0.2">
      <c r="A8" s="8" t="s">
        <v>5</v>
      </c>
      <c r="B8" s="71">
        <v>13293</v>
      </c>
      <c r="C8" s="50">
        <v>5920911</v>
      </c>
      <c r="D8" s="34">
        <v>14.4003889942271</v>
      </c>
      <c r="E8" s="71">
        <v>2488239</v>
      </c>
      <c r="F8" s="71">
        <v>2656630</v>
      </c>
      <c r="G8" s="34">
        <v>6.76746794690815</v>
      </c>
      <c r="H8" s="37" t="s">
        <v>3</v>
      </c>
      <c r="I8" s="50">
        <v>167</v>
      </c>
      <c r="J8" s="49">
        <v>200</v>
      </c>
    </row>
    <row r="9" spans="1:1018" ht="12.95" customHeight="1" x14ac:dyDescent="0.2">
      <c r="A9" s="8" t="s">
        <v>7</v>
      </c>
      <c r="B9" s="71">
        <v>14256</v>
      </c>
      <c r="C9" s="50">
        <v>12937336</v>
      </c>
      <c r="D9" s="34">
        <v>6.7061933686557396</v>
      </c>
      <c r="E9" s="71">
        <v>6348731</v>
      </c>
      <c r="F9" s="71">
        <v>6242947</v>
      </c>
      <c r="G9" s="34">
        <v>-1.66622661811365</v>
      </c>
      <c r="H9" s="37" t="s">
        <v>6</v>
      </c>
      <c r="I9" s="50">
        <v>343</v>
      </c>
      <c r="J9" s="49">
        <v>438</v>
      </c>
    </row>
    <row r="10" spans="1:1018" ht="12.95" customHeight="1" x14ac:dyDescent="0.2">
      <c r="A10" s="8" t="s">
        <v>8</v>
      </c>
      <c r="B10" s="71">
        <v>727</v>
      </c>
      <c r="C10" s="51">
        <v>134609</v>
      </c>
      <c r="D10" s="34">
        <v>-28.109542877056001</v>
      </c>
      <c r="E10" s="71">
        <v>-13447</v>
      </c>
      <c r="F10" s="71">
        <v>11792</v>
      </c>
      <c r="G10" s="33" t="s">
        <v>106</v>
      </c>
      <c r="H10" s="37" t="s">
        <v>3</v>
      </c>
      <c r="I10" s="50">
        <v>-11</v>
      </c>
      <c r="J10" s="49">
        <v>16</v>
      </c>
    </row>
    <row r="11" spans="1:1018" ht="12.95" customHeight="1" x14ac:dyDescent="0.2">
      <c r="A11" s="8" t="s">
        <v>9</v>
      </c>
      <c r="B11" s="71">
        <v>4681</v>
      </c>
      <c r="C11" s="50">
        <v>1003213</v>
      </c>
      <c r="D11" s="34">
        <v>80.835678364848903</v>
      </c>
      <c r="E11" s="71">
        <v>226663</v>
      </c>
      <c r="F11" s="71">
        <v>490234</v>
      </c>
      <c r="G11" s="33" t="s">
        <v>105</v>
      </c>
      <c r="H11" s="37" t="s">
        <v>3</v>
      </c>
      <c r="I11" s="50">
        <v>67</v>
      </c>
      <c r="J11" s="49">
        <v>105</v>
      </c>
    </row>
    <row r="12" spans="1:1018" ht="12.95" customHeight="1" x14ac:dyDescent="0.2">
      <c r="A12" s="8" t="s">
        <v>10</v>
      </c>
      <c r="B12" s="71">
        <v>1243</v>
      </c>
      <c r="C12" s="50">
        <v>462425</v>
      </c>
      <c r="D12" s="34">
        <v>8.7165240075457895</v>
      </c>
      <c r="E12" s="71">
        <v>298133</v>
      </c>
      <c r="F12" s="71">
        <v>255767</v>
      </c>
      <c r="G12" s="34">
        <v>-14.210359046551901</v>
      </c>
      <c r="H12" s="37" t="s">
        <v>6</v>
      </c>
      <c r="I12" s="50">
        <v>182</v>
      </c>
      <c r="J12" s="49">
        <v>206</v>
      </c>
    </row>
    <row r="13" spans="1:1018" ht="12.95" customHeight="1" x14ac:dyDescent="0.2">
      <c r="A13" s="8" t="s">
        <v>11</v>
      </c>
      <c r="B13" s="71">
        <v>2600</v>
      </c>
      <c r="C13" s="50">
        <v>301608</v>
      </c>
      <c r="D13" s="34">
        <v>19.0749304262309</v>
      </c>
      <c r="E13" s="71">
        <v>104410</v>
      </c>
      <c r="F13" s="71">
        <v>135001</v>
      </c>
      <c r="G13" s="34">
        <v>29.299014175831601</v>
      </c>
      <c r="H13" s="37" t="s">
        <v>3</v>
      </c>
      <c r="I13" s="50">
        <v>55</v>
      </c>
      <c r="J13" s="49">
        <v>52</v>
      </c>
    </row>
    <row r="14" spans="1:1018" ht="12.95" customHeight="1" x14ac:dyDescent="0.2">
      <c r="A14" s="8" t="s">
        <v>12</v>
      </c>
      <c r="B14" s="71">
        <v>992</v>
      </c>
      <c r="C14" s="50">
        <v>145778</v>
      </c>
      <c r="D14" s="34">
        <v>-0.37372223864302601</v>
      </c>
      <c r="E14" s="71">
        <v>94826</v>
      </c>
      <c r="F14" s="71">
        <v>80800</v>
      </c>
      <c r="G14" s="34">
        <v>-14.7921437448557</v>
      </c>
      <c r="H14" s="37" t="s">
        <v>6</v>
      </c>
      <c r="I14" s="50">
        <v>50</v>
      </c>
      <c r="J14" s="49">
        <v>81</v>
      </c>
    </row>
    <row r="15" spans="1:1018" ht="12.95" customHeight="1" x14ac:dyDescent="0.2">
      <c r="A15" s="8" t="s">
        <v>13</v>
      </c>
      <c r="B15" s="71">
        <v>3050</v>
      </c>
      <c r="C15" s="50">
        <v>252883</v>
      </c>
      <c r="D15" s="34">
        <v>81.466607393565795</v>
      </c>
      <c r="E15" s="71">
        <v>20374</v>
      </c>
      <c r="F15" s="71">
        <v>40685</v>
      </c>
      <c r="G15" s="34">
        <v>99.685144875076404</v>
      </c>
      <c r="H15" s="37" t="s">
        <v>3</v>
      </c>
      <c r="I15" s="50">
        <v>12</v>
      </c>
      <c r="J15" s="49">
        <v>13</v>
      </c>
    </row>
    <row r="16" spans="1:1018" ht="12.95" customHeight="1" x14ac:dyDescent="0.2">
      <c r="A16" s="8" t="s">
        <v>203</v>
      </c>
      <c r="B16" s="71">
        <v>10770</v>
      </c>
      <c r="C16" s="50">
        <v>3010923</v>
      </c>
      <c r="D16" s="34">
        <v>-11.5277403451501</v>
      </c>
      <c r="E16" s="71">
        <v>1381822</v>
      </c>
      <c r="F16" s="71">
        <v>1563587</v>
      </c>
      <c r="G16" s="34">
        <v>0.83084571216958103</v>
      </c>
      <c r="H16" s="37" t="s">
        <v>21</v>
      </c>
      <c r="I16" s="50">
        <v>104</v>
      </c>
      <c r="J16" s="49">
        <v>145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</row>
    <row r="17" spans="1:1018" ht="12.95" customHeight="1" x14ac:dyDescent="0.2">
      <c r="A17" s="8" t="s">
        <v>15</v>
      </c>
      <c r="B17" s="71">
        <v>1451</v>
      </c>
      <c r="C17" s="50">
        <v>399325</v>
      </c>
      <c r="D17" s="34">
        <v>-34.677166856205098</v>
      </c>
      <c r="E17" s="71">
        <v>270734</v>
      </c>
      <c r="F17" s="71">
        <v>175977</v>
      </c>
      <c r="G17" s="34">
        <v>-34.999981162325902</v>
      </c>
      <c r="H17" s="37" t="s">
        <v>6</v>
      </c>
      <c r="I17" s="50">
        <v>112</v>
      </c>
      <c r="J17" s="49">
        <v>121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</row>
    <row r="18" spans="1:1018" ht="12.95" customHeight="1" x14ac:dyDescent="0.2">
      <c r="A18" s="8" t="s">
        <v>16</v>
      </c>
      <c r="B18" s="71">
        <v>549</v>
      </c>
      <c r="C18" s="50">
        <v>87121</v>
      </c>
      <c r="D18" s="34">
        <v>-28.364249467486601</v>
      </c>
      <c r="E18" s="71">
        <v>55540</v>
      </c>
      <c r="F18" s="71">
        <v>39372</v>
      </c>
      <c r="G18" s="34">
        <v>-29.109961784127599</v>
      </c>
      <c r="H18" s="37" t="s">
        <v>6</v>
      </c>
      <c r="I18" s="50">
        <v>75</v>
      </c>
      <c r="J18" s="49">
        <v>72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</row>
    <row r="19" spans="1:1018" ht="12.95" customHeight="1" x14ac:dyDescent="0.2">
      <c r="A19" s="8" t="s">
        <v>17</v>
      </c>
      <c r="B19" s="71">
        <v>1855</v>
      </c>
      <c r="C19" s="51">
        <v>363689</v>
      </c>
      <c r="D19" s="34">
        <v>-24.215433494315299</v>
      </c>
      <c r="E19" s="71">
        <v>276115</v>
      </c>
      <c r="F19" s="71">
        <v>201770</v>
      </c>
      <c r="G19" s="34">
        <v>-26.925253273001001</v>
      </c>
      <c r="H19" s="37" t="s">
        <v>6</v>
      </c>
      <c r="I19" s="51">
        <v>106</v>
      </c>
      <c r="J19" s="49">
        <v>109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</row>
    <row r="20" spans="1:1018" ht="24.75" customHeight="1" x14ac:dyDescent="0.2">
      <c r="A20" s="32" t="s">
        <v>18</v>
      </c>
      <c r="B20" s="74">
        <v>66496</v>
      </c>
      <c r="C20" s="52">
        <v>25772018</v>
      </c>
      <c r="D20" s="35">
        <v>-1.9288180610291701</v>
      </c>
      <c r="E20" s="74">
        <v>10345048</v>
      </c>
      <c r="F20" s="74">
        <v>9387069</v>
      </c>
      <c r="G20" s="35">
        <v>-9.2602692110894793</v>
      </c>
      <c r="H20" s="36" t="s">
        <v>6</v>
      </c>
      <c r="I20" s="52">
        <v>139</v>
      </c>
      <c r="J20" s="52">
        <v>141</v>
      </c>
    </row>
    <row r="21" spans="1:1018" ht="12.95" customHeight="1" x14ac:dyDescent="0.2">
      <c r="A21" s="8" t="s">
        <v>19</v>
      </c>
      <c r="B21" s="71">
        <v>1811</v>
      </c>
      <c r="C21" s="51">
        <v>855140</v>
      </c>
      <c r="D21" s="34">
        <v>24.076156907103101</v>
      </c>
      <c r="E21" s="71">
        <v>278786</v>
      </c>
      <c r="F21" s="71">
        <v>358768</v>
      </c>
      <c r="G21" s="34">
        <v>28.689577752879298</v>
      </c>
      <c r="H21" s="37" t="s">
        <v>3</v>
      </c>
      <c r="I21" s="51">
        <v>137</v>
      </c>
      <c r="J21" s="49">
        <v>198</v>
      </c>
    </row>
    <row r="22" spans="1:1018" ht="12.95" customHeight="1" x14ac:dyDescent="0.2">
      <c r="A22" s="8" t="s">
        <v>20</v>
      </c>
      <c r="B22" s="71">
        <v>887</v>
      </c>
      <c r="C22" s="50">
        <v>544027</v>
      </c>
      <c r="D22" s="34">
        <v>10.533391672026299</v>
      </c>
      <c r="E22" s="71">
        <v>1458</v>
      </c>
      <c r="F22" s="71">
        <v>32732</v>
      </c>
      <c r="G22" s="33" t="s">
        <v>105</v>
      </c>
      <c r="H22" s="37" t="s">
        <v>3</v>
      </c>
      <c r="I22" s="50">
        <v>70</v>
      </c>
      <c r="J22" s="49">
        <v>37</v>
      </c>
    </row>
    <row r="23" spans="1:1018" ht="12.95" customHeight="1" x14ac:dyDescent="0.2">
      <c r="A23" s="8" t="s">
        <v>22</v>
      </c>
      <c r="B23" s="71">
        <v>3745</v>
      </c>
      <c r="C23" s="50">
        <v>1719643</v>
      </c>
      <c r="D23" s="34">
        <v>3.90656330916479</v>
      </c>
      <c r="E23" s="71">
        <v>547012</v>
      </c>
      <c r="F23" s="71">
        <v>512526</v>
      </c>
      <c r="G23" s="34">
        <v>-6.3044291810491098</v>
      </c>
      <c r="H23" s="37" t="s">
        <v>6</v>
      </c>
      <c r="I23" s="50">
        <v>157</v>
      </c>
      <c r="J23" s="49">
        <v>137</v>
      </c>
    </row>
    <row r="24" spans="1:1018" ht="12.95" customHeight="1" x14ac:dyDescent="0.2">
      <c r="A24" s="8" t="s">
        <v>23</v>
      </c>
      <c r="B24" s="71">
        <v>1721</v>
      </c>
      <c r="C24" s="50">
        <v>569379</v>
      </c>
      <c r="D24" s="34">
        <v>-4.6271299993730404</v>
      </c>
      <c r="E24" s="71">
        <v>241738</v>
      </c>
      <c r="F24" s="71">
        <v>85379</v>
      </c>
      <c r="G24" s="34">
        <v>-64.681187387473599</v>
      </c>
      <c r="H24" s="37" t="s">
        <v>6</v>
      </c>
      <c r="I24" s="50">
        <v>98</v>
      </c>
      <c r="J24" s="49">
        <v>50</v>
      </c>
    </row>
    <row r="25" spans="1:1018" ht="12.95" customHeight="1" x14ac:dyDescent="0.2">
      <c r="A25" s="8" t="s">
        <v>24</v>
      </c>
      <c r="B25" s="71">
        <v>2743</v>
      </c>
      <c r="C25" s="50">
        <v>689411</v>
      </c>
      <c r="D25" s="34">
        <v>6.71316214613522</v>
      </c>
      <c r="E25" s="71">
        <v>160396</v>
      </c>
      <c r="F25" s="71">
        <v>364448</v>
      </c>
      <c r="G25" s="33" t="s">
        <v>105</v>
      </c>
      <c r="H25" s="37" t="s">
        <v>3</v>
      </c>
      <c r="I25" s="50">
        <v>109</v>
      </c>
      <c r="J25" s="49">
        <v>133</v>
      </c>
    </row>
    <row r="26" spans="1:1018" ht="12.95" customHeight="1" x14ac:dyDescent="0.2">
      <c r="A26" s="8" t="s">
        <v>25</v>
      </c>
      <c r="B26" s="71">
        <v>25058</v>
      </c>
      <c r="C26" s="50">
        <v>13456617</v>
      </c>
      <c r="D26" s="34">
        <v>-8.0778940776307895</v>
      </c>
      <c r="E26" s="71">
        <v>5948516</v>
      </c>
      <c r="F26" s="71">
        <v>5864752</v>
      </c>
      <c r="G26" s="34">
        <v>-1.4081535961475999</v>
      </c>
      <c r="H26" s="37" t="s">
        <v>6</v>
      </c>
      <c r="I26" s="50">
        <v>214</v>
      </c>
      <c r="J26" s="49">
        <v>234</v>
      </c>
    </row>
    <row r="27" spans="1:1018" ht="12.95" customHeight="1" x14ac:dyDescent="0.2">
      <c r="A27" s="8" t="s">
        <v>26</v>
      </c>
      <c r="B27" s="71">
        <v>4211</v>
      </c>
      <c r="C27" s="50">
        <v>1223040</v>
      </c>
      <c r="D27" s="34">
        <v>28.217540792871901</v>
      </c>
      <c r="E27" s="71">
        <v>578763</v>
      </c>
      <c r="F27" s="71">
        <v>505579</v>
      </c>
      <c r="G27" s="34">
        <v>-12.6448812224295</v>
      </c>
      <c r="H27" s="37" t="s">
        <v>6</v>
      </c>
      <c r="I27" s="50">
        <v>134</v>
      </c>
      <c r="J27" s="49">
        <v>120</v>
      </c>
    </row>
    <row r="28" spans="1:1018" ht="12.95" customHeight="1" x14ac:dyDescent="0.2">
      <c r="A28" s="8" t="s">
        <v>27</v>
      </c>
      <c r="B28" s="71">
        <v>1023</v>
      </c>
      <c r="C28" s="50">
        <v>89320</v>
      </c>
      <c r="D28" s="34">
        <v>-26.9194454330867</v>
      </c>
      <c r="E28" s="71">
        <v>44761</v>
      </c>
      <c r="F28" s="71">
        <v>18254</v>
      </c>
      <c r="G28" s="34">
        <v>-59.2182221944201</v>
      </c>
      <c r="H28" s="37" t="s">
        <v>6</v>
      </c>
      <c r="I28" s="50">
        <v>27</v>
      </c>
      <c r="J28" s="49">
        <v>18</v>
      </c>
    </row>
    <row r="29" spans="1:1018" ht="12.95" customHeight="1" x14ac:dyDescent="0.2">
      <c r="A29" s="8" t="s">
        <v>28</v>
      </c>
      <c r="B29" s="71">
        <v>1537</v>
      </c>
      <c r="C29" s="50">
        <v>414296</v>
      </c>
      <c r="D29" s="34">
        <v>112.06075469490401</v>
      </c>
      <c r="E29" s="71">
        <v>38685</v>
      </c>
      <c r="F29" s="71">
        <v>26699</v>
      </c>
      <c r="G29" s="34">
        <v>-30.983322123067499</v>
      </c>
      <c r="H29" s="37" t="s">
        <v>6</v>
      </c>
      <c r="I29" s="50">
        <v>79</v>
      </c>
      <c r="J29" s="49">
        <v>17</v>
      </c>
    </row>
    <row r="30" spans="1:1018" ht="12.95" customHeight="1" x14ac:dyDescent="0.2">
      <c r="A30" s="8" t="s">
        <v>29</v>
      </c>
      <c r="B30" s="71">
        <v>837</v>
      </c>
      <c r="C30" s="51">
        <v>187008</v>
      </c>
      <c r="D30" s="34">
        <v>6.4325588264671598</v>
      </c>
      <c r="E30" s="71">
        <v>55477</v>
      </c>
      <c r="F30" s="71">
        <v>77255</v>
      </c>
      <c r="G30" s="34">
        <v>39.255515318878203</v>
      </c>
      <c r="H30" s="37" t="s">
        <v>3</v>
      </c>
      <c r="I30" s="51">
        <v>30</v>
      </c>
      <c r="J30" s="49">
        <v>92</v>
      </c>
    </row>
    <row r="31" spans="1:1018" ht="12.95" customHeight="1" x14ac:dyDescent="0.2">
      <c r="A31" s="8" t="s">
        <v>30</v>
      </c>
      <c r="B31" s="71">
        <v>1701</v>
      </c>
      <c r="C31" s="51">
        <v>118924</v>
      </c>
      <c r="D31" s="34">
        <v>1.89486743724867</v>
      </c>
      <c r="E31" s="71">
        <v>42077</v>
      </c>
      <c r="F31" s="71">
        <v>1341</v>
      </c>
      <c r="G31" s="34">
        <v>-96.812971611231902</v>
      </c>
      <c r="H31" s="37" t="s">
        <v>6</v>
      </c>
      <c r="I31" s="51">
        <v>19</v>
      </c>
      <c r="J31" s="49">
        <v>1</v>
      </c>
    </row>
    <row r="32" spans="1:1018" ht="12.95" customHeight="1" x14ac:dyDescent="0.2">
      <c r="A32" s="8" t="s">
        <v>31</v>
      </c>
      <c r="B32" s="71">
        <v>650</v>
      </c>
      <c r="C32" s="50">
        <v>79483</v>
      </c>
      <c r="D32" s="34">
        <v>10.3431142736443</v>
      </c>
      <c r="E32" s="71">
        <v>22373</v>
      </c>
      <c r="F32" s="71">
        <v>580</v>
      </c>
      <c r="G32" s="34">
        <v>-97.405580471478601</v>
      </c>
      <c r="H32" s="37" t="s">
        <v>6</v>
      </c>
      <c r="I32" s="50">
        <v>79</v>
      </c>
      <c r="J32" s="49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</row>
    <row r="33" spans="1:1018" ht="12.95" customHeight="1" x14ac:dyDescent="0.2">
      <c r="A33" s="8" t="s">
        <v>32</v>
      </c>
      <c r="B33" s="71">
        <v>2675</v>
      </c>
      <c r="C33" s="50">
        <v>990720</v>
      </c>
      <c r="D33" s="34">
        <v>-8.5521624054964693</v>
      </c>
      <c r="E33" s="71">
        <v>187242</v>
      </c>
      <c r="F33" s="71">
        <v>256283</v>
      </c>
      <c r="G33" s="34">
        <v>36.872347521808003</v>
      </c>
      <c r="H33" s="37" t="s">
        <v>3</v>
      </c>
      <c r="I33" s="50">
        <v>97</v>
      </c>
      <c r="J33" s="49">
        <v>96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</row>
    <row r="34" spans="1:1018" ht="12.95" customHeight="1" x14ac:dyDescent="0.2">
      <c r="A34" s="8" t="s">
        <v>33</v>
      </c>
      <c r="B34" s="71">
        <v>2930</v>
      </c>
      <c r="C34" s="50">
        <v>703359</v>
      </c>
      <c r="D34" s="34">
        <v>-9.3790671212748506</v>
      </c>
      <c r="E34" s="71">
        <v>599728</v>
      </c>
      <c r="F34" s="71">
        <v>287773</v>
      </c>
      <c r="G34" s="34">
        <v>-52.016044605550803</v>
      </c>
      <c r="H34" s="37" t="s">
        <v>6</v>
      </c>
      <c r="I34" s="50">
        <v>119</v>
      </c>
      <c r="J34" s="49">
        <v>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</row>
    <row r="35" spans="1:1018" ht="12.95" customHeight="1" x14ac:dyDescent="0.2">
      <c r="A35" s="8" t="s">
        <v>34</v>
      </c>
      <c r="B35" s="71">
        <v>986</v>
      </c>
      <c r="C35" s="51">
        <v>254503</v>
      </c>
      <c r="D35" s="34">
        <v>-33.813373597906804</v>
      </c>
      <c r="E35" s="71">
        <v>164786</v>
      </c>
      <c r="F35" s="71">
        <v>-69469</v>
      </c>
      <c r="G35" s="33" t="s">
        <v>106</v>
      </c>
      <c r="H35" s="37" t="s">
        <v>6</v>
      </c>
      <c r="I35" s="51">
        <v>26</v>
      </c>
      <c r="J35" s="49" t="s">
        <v>204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</row>
    <row r="36" spans="1:1018" ht="12.95" customHeight="1" x14ac:dyDescent="0.2">
      <c r="A36" s="8" t="s">
        <v>35</v>
      </c>
      <c r="B36" s="71">
        <v>1943</v>
      </c>
      <c r="C36" s="51">
        <v>421384</v>
      </c>
      <c r="D36" s="34">
        <v>16.910765680844001</v>
      </c>
      <c r="E36" s="71">
        <v>42209</v>
      </c>
      <c r="F36" s="71">
        <v>55011</v>
      </c>
      <c r="G36" s="34">
        <v>30.328616296697799</v>
      </c>
      <c r="H36" s="37" t="s">
        <v>3</v>
      </c>
      <c r="I36" s="51">
        <v>8</v>
      </c>
      <c r="J36" s="49">
        <v>28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</row>
    <row r="37" spans="1:1018" ht="12.95" customHeight="1" x14ac:dyDescent="0.2">
      <c r="A37" s="8" t="s">
        <v>36</v>
      </c>
      <c r="B37" s="71">
        <v>1657</v>
      </c>
      <c r="C37" s="50">
        <v>776172</v>
      </c>
      <c r="D37" s="34">
        <v>5.0625821440681804</v>
      </c>
      <c r="E37" s="71">
        <v>302831</v>
      </c>
      <c r="F37" s="71">
        <v>292742</v>
      </c>
      <c r="G37" s="34">
        <v>-3.3315611677800501</v>
      </c>
      <c r="H37" s="37" t="s">
        <v>6</v>
      </c>
      <c r="I37" s="50">
        <v>120</v>
      </c>
      <c r="J37" s="49">
        <v>177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</row>
    <row r="38" spans="1:1018" ht="12.95" customHeight="1" x14ac:dyDescent="0.2">
      <c r="A38" s="8" t="s">
        <v>37</v>
      </c>
      <c r="B38" s="71">
        <v>3740</v>
      </c>
      <c r="C38" s="50">
        <v>1534342</v>
      </c>
      <c r="D38" s="34">
        <v>3.58072764069881</v>
      </c>
      <c r="E38" s="71">
        <v>654004</v>
      </c>
      <c r="F38" s="71">
        <v>414344</v>
      </c>
      <c r="G38" s="34">
        <v>-36.644915508861999</v>
      </c>
      <c r="H38" s="37" t="s">
        <v>6</v>
      </c>
      <c r="I38" s="50">
        <v>130</v>
      </c>
      <c r="J38" s="49">
        <v>111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</row>
    <row r="39" spans="1:1018" ht="12.95" customHeight="1" x14ac:dyDescent="0.2">
      <c r="A39" s="8" t="s">
        <v>38</v>
      </c>
      <c r="B39" s="71">
        <v>1201</v>
      </c>
      <c r="C39" s="50">
        <v>44570</v>
      </c>
      <c r="D39" s="34">
        <v>-47.479346000883801</v>
      </c>
      <c r="E39" s="71">
        <v>22775</v>
      </c>
      <c r="F39" s="71">
        <v>44570</v>
      </c>
      <c r="G39" s="34">
        <v>95.702825528551699</v>
      </c>
      <c r="H39" s="37" t="s">
        <v>3</v>
      </c>
      <c r="I39" s="50">
        <v>35</v>
      </c>
      <c r="J39" s="49">
        <v>37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</row>
    <row r="40" spans="1:1018" ht="12.95" customHeight="1" x14ac:dyDescent="0.2">
      <c r="A40" s="8" t="s">
        <v>39</v>
      </c>
      <c r="B40" s="71">
        <v>1459</v>
      </c>
      <c r="C40" s="50">
        <v>184234</v>
      </c>
      <c r="D40" s="34">
        <v>-5.9381987435730599</v>
      </c>
      <c r="E40" s="71">
        <v>43751</v>
      </c>
      <c r="F40" s="71">
        <v>-5614</v>
      </c>
      <c r="G40" s="33" t="s">
        <v>106</v>
      </c>
      <c r="H40" s="37" t="s">
        <v>6</v>
      </c>
      <c r="I40" s="50">
        <v>23</v>
      </c>
      <c r="J40" s="49">
        <v>-4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</row>
    <row r="41" spans="1:1018" ht="12.95" customHeight="1" x14ac:dyDescent="0.2">
      <c r="A41" s="8" t="s">
        <v>40</v>
      </c>
      <c r="B41" s="71">
        <v>1075</v>
      </c>
      <c r="C41" s="50">
        <v>13496</v>
      </c>
      <c r="D41" s="34">
        <v>-60.139498684908098</v>
      </c>
      <c r="E41" s="71">
        <v>29856</v>
      </c>
      <c r="F41" s="71">
        <v>-4118</v>
      </c>
      <c r="G41" s="33" t="s">
        <v>106</v>
      </c>
      <c r="H41" s="37" t="s">
        <v>6</v>
      </c>
      <c r="I41" s="50">
        <v>31</v>
      </c>
      <c r="J41" s="49">
        <v>-4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</row>
    <row r="42" spans="1:1018" ht="12.95" customHeight="1" x14ac:dyDescent="0.2">
      <c r="A42" s="8" t="s">
        <v>41</v>
      </c>
      <c r="B42" s="71">
        <v>1654</v>
      </c>
      <c r="C42" s="50">
        <v>547353</v>
      </c>
      <c r="D42" s="34">
        <v>2.6655231061570399</v>
      </c>
      <c r="E42" s="71">
        <v>258168</v>
      </c>
      <c r="F42" s="71">
        <v>147831</v>
      </c>
      <c r="G42" s="34">
        <v>-42.738591702836899</v>
      </c>
      <c r="H42" s="37" t="s">
        <v>6</v>
      </c>
      <c r="I42" s="50">
        <v>101</v>
      </c>
      <c r="J42" s="49">
        <v>89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</row>
    <row r="43" spans="1:1018" ht="12.95" customHeight="1" x14ac:dyDescent="0.2">
      <c r="A43" s="8" t="s">
        <v>158</v>
      </c>
      <c r="B43" s="71">
        <v>1252</v>
      </c>
      <c r="C43" s="50">
        <v>355598</v>
      </c>
      <c r="D43" s="34">
        <v>41.044693120776003</v>
      </c>
      <c r="E43" s="71">
        <v>79658</v>
      </c>
      <c r="F43" s="71">
        <v>119402</v>
      </c>
      <c r="G43" s="34">
        <v>49.894285039971102</v>
      </c>
      <c r="H43" s="37" t="s">
        <v>3</v>
      </c>
      <c r="I43" s="50">
        <v>59</v>
      </c>
      <c r="J43" s="49">
        <v>95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</row>
    <row r="44" spans="1:1018" ht="24.75" customHeight="1" x14ac:dyDescent="0.2">
      <c r="A44" s="32" t="s">
        <v>43</v>
      </c>
      <c r="B44" s="74">
        <v>47041</v>
      </c>
      <c r="C44" s="52">
        <v>21128395</v>
      </c>
      <c r="D44" s="35">
        <v>4.2953961814253603</v>
      </c>
      <c r="E44" s="74">
        <v>9420571</v>
      </c>
      <c r="F44" s="74">
        <v>8949879</v>
      </c>
      <c r="G44" s="35">
        <v>-4.9964280668072201</v>
      </c>
      <c r="H44" s="36" t="s">
        <v>6</v>
      </c>
      <c r="I44" s="52">
        <v>173</v>
      </c>
      <c r="J44" s="52">
        <v>190</v>
      </c>
    </row>
    <row r="45" spans="1:1018" ht="12.95" customHeight="1" x14ac:dyDescent="0.2">
      <c r="A45" s="8" t="s">
        <v>44</v>
      </c>
      <c r="B45" s="71">
        <v>2161</v>
      </c>
      <c r="C45" s="50">
        <v>1011184</v>
      </c>
      <c r="D45" s="34">
        <v>19.416487955465598</v>
      </c>
      <c r="E45" s="71">
        <v>370520</v>
      </c>
      <c r="F45" s="71">
        <v>548088</v>
      </c>
      <c r="G45" s="34">
        <v>47.924040878568903</v>
      </c>
      <c r="H45" s="37" t="s">
        <v>3</v>
      </c>
      <c r="I45" s="50">
        <v>108</v>
      </c>
      <c r="J45" s="49">
        <v>254</v>
      </c>
    </row>
    <row r="46" spans="1:1018" ht="12.95" customHeight="1" x14ac:dyDescent="0.2">
      <c r="A46" s="8" t="s">
        <v>159</v>
      </c>
      <c r="B46" s="71">
        <v>2180</v>
      </c>
      <c r="C46" s="50">
        <v>486444</v>
      </c>
      <c r="D46" s="34">
        <v>-27.650436362371899</v>
      </c>
      <c r="E46" s="71">
        <v>334160</v>
      </c>
      <c r="F46" s="71">
        <v>149131</v>
      </c>
      <c r="G46" s="34">
        <v>-55.371349846150203</v>
      </c>
      <c r="H46" s="37" t="s">
        <v>6</v>
      </c>
      <c r="I46" s="50">
        <v>131</v>
      </c>
      <c r="J46" s="49">
        <v>68</v>
      </c>
    </row>
    <row r="47" spans="1:1018" ht="12.95" customHeight="1" x14ac:dyDescent="0.2">
      <c r="A47" s="8" t="s">
        <v>46</v>
      </c>
      <c r="B47" s="71">
        <v>3302</v>
      </c>
      <c r="C47" s="50">
        <v>1223615</v>
      </c>
      <c r="D47" s="34">
        <v>1.16200424994171</v>
      </c>
      <c r="E47" s="71">
        <v>326556</v>
      </c>
      <c r="F47" s="71">
        <v>477877</v>
      </c>
      <c r="G47" s="34">
        <v>46.3382797833683</v>
      </c>
      <c r="H47" s="37" t="s">
        <v>3</v>
      </c>
      <c r="I47" s="50">
        <v>134</v>
      </c>
      <c r="J47" s="49">
        <v>145</v>
      </c>
    </row>
    <row r="48" spans="1:1018" ht="12.95" customHeight="1" x14ac:dyDescent="0.2">
      <c r="A48" s="8" t="s">
        <v>47</v>
      </c>
      <c r="B48" s="71">
        <v>323</v>
      </c>
      <c r="C48" s="50">
        <v>86711</v>
      </c>
      <c r="D48" s="34">
        <v>248.512678705643</v>
      </c>
      <c r="E48" s="71">
        <v>8572</v>
      </c>
      <c r="F48" s="71">
        <v>42746</v>
      </c>
      <c r="G48" s="33" t="s">
        <v>105</v>
      </c>
      <c r="H48" s="37" t="s">
        <v>3</v>
      </c>
      <c r="I48" s="50">
        <v>45</v>
      </c>
      <c r="J48" s="49">
        <v>132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</row>
    <row r="49" spans="1:1018" ht="12.95" customHeight="1" x14ac:dyDescent="0.2">
      <c r="A49" s="8" t="s">
        <v>48</v>
      </c>
      <c r="B49" s="71">
        <v>1560</v>
      </c>
      <c r="C49" s="51">
        <v>409316</v>
      </c>
      <c r="D49" s="34">
        <v>21.5593269869422</v>
      </c>
      <c r="E49" s="71">
        <v>150496</v>
      </c>
      <c r="F49" s="71">
        <v>260159</v>
      </c>
      <c r="G49" s="34">
        <v>72.867717414416305</v>
      </c>
      <c r="H49" s="37" t="s">
        <v>3</v>
      </c>
      <c r="I49" s="51">
        <v>98</v>
      </c>
      <c r="J49" s="49">
        <v>167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</row>
    <row r="50" spans="1:1018" ht="12.95" customHeight="1" x14ac:dyDescent="0.2">
      <c r="A50" s="8" t="s">
        <v>49</v>
      </c>
      <c r="B50" s="71">
        <v>2453</v>
      </c>
      <c r="C50" s="51">
        <v>620021</v>
      </c>
      <c r="D50" s="34">
        <v>57.309235388813399</v>
      </c>
      <c r="E50" s="71">
        <v>221807</v>
      </c>
      <c r="F50" s="71">
        <v>125244</v>
      </c>
      <c r="G50" s="34">
        <v>-43.534558527332599</v>
      </c>
      <c r="H50" s="37" t="s">
        <v>6</v>
      </c>
      <c r="I50" s="51">
        <v>71</v>
      </c>
      <c r="J50" s="49">
        <v>51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</row>
    <row r="51" spans="1:1018" ht="12.95" customHeight="1" x14ac:dyDescent="0.2">
      <c r="A51" s="8" t="s">
        <v>50</v>
      </c>
      <c r="B51" s="71">
        <v>21537</v>
      </c>
      <c r="C51" s="50">
        <v>14457148</v>
      </c>
      <c r="D51" s="34">
        <v>1.8909004630848001</v>
      </c>
      <c r="E51" s="71">
        <v>7221070</v>
      </c>
      <c r="F51" s="71">
        <v>6389900</v>
      </c>
      <c r="G51" s="34">
        <v>-11.5103363913829</v>
      </c>
      <c r="H51" s="37" t="s">
        <v>6</v>
      </c>
      <c r="I51" s="50">
        <v>270</v>
      </c>
      <c r="J51" s="49">
        <v>297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</row>
    <row r="52" spans="1:1018" ht="12.95" customHeight="1" x14ac:dyDescent="0.2">
      <c r="A52" s="8" t="s">
        <v>51</v>
      </c>
      <c r="B52" s="71">
        <v>1279</v>
      </c>
      <c r="C52" s="50">
        <v>533877</v>
      </c>
      <c r="D52" s="34">
        <v>19.152340902669302</v>
      </c>
      <c r="E52" s="71">
        <v>275878</v>
      </c>
      <c r="F52" s="71">
        <v>364512</v>
      </c>
      <c r="G52" s="34">
        <v>32.128221379376498</v>
      </c>
      <c r="H52" s="37" t="s">
        <v>3</v>
      </c>
      <c r="I52" s="50">
        <v>205</v>
      </c>
      <c r="J52" s="49">
        <v>285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</row>
    <row r="53" spans="1:1018" ht="12.95" customHeight="1" x14ac:dyDescent="0.2">
      <c r="A53" s="8" t="s">
        <v>52</v>
      </c>
      <c r="B53" s="71">
        <v>1682</v>
      </c>
      <c r="C53" s="50">
        <v>390539</v>
      </c>
      <c r="D53" s="34">
        <v>-5.2168686585171002</v>
      </c>
      <c r="E53" s="71">
        <v>135693</v>
      </c>
      <c r="F53" s="71">
        <v>170597</v>
      </c>
      <c r="G53" s="34">
        <v>25.722364864267298</v>
      </c>
      <c r="H53" s="37" t="s">
        <v>3</v>
      </c>
      <c r="I53" s="50">
        <v>128</v>
      </c>
      <c r="J53" s="49">
        <v>101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</row>
    <row r="54" spans="1:1018" ht="12.95" customHeight="1" x14ac:dyDescent="0.2">
      <c r="A54" s="8" t="s">
        <v>53</v>
      </c>
      <c r="B54" s="71">
        <v>3328</v>
      </c>
      <c r="C54" s="50">
        <v>542815</v>
      </c>
      <c r="D54" s="34">
        <v>3.8270442645521401</v>
      </c>
      <c r="E54" s="71">
        <v>69080</v>
      </c>
      <c r="F54" s="71">
        <v>91244</v>
      </c>
      <c r="G54" s="34">
        <v>32.083685279077599</v>
      </c>
      <c r="H54" s="37" t="s">
        <v>3</v>
      </c>
      <c r="I54" s="50">
        <v>12</v>
      </c>
      <c r="J54" s="49">
        <v>27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</row>
    <row r="55" spans="1:1018" ht="12.95" customHeight="1" x14ac:dyDescent="0.2">
      <c r="A55" s="8" t="s">
        <v>54</v>
      </c>
      <c r="B55" s="71">
        <v>391</v>
      </c>
      <c r="C55" s="50">
        <v>49425</v>
      </c>
      <c r="D55" s="34">
        <v>-19.1889695675562</v>
      </c>
      <c r="E55" s="71">
        <v>32670</v>
      </c>
      <c r="F55" s="71">
        <v>37992</v>
      </c>
      <c r="G55" s="34">
        <v>16.290245809936199</v>
      </c>
      <c r="H55" s="37" t="s">
        <v>3</v>
      </c>
      <c r="I55" s="50">
        <v>57</v>
      </c>
      <c r="J55" s="49">
        <v>97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</row>
    <row r="56" spans="1:1018" ht="12.95" customHeight="1" x14ac:dyDescent="0.2">
      <c r="A56" s="8" t="s">
        <v>55</v>
      </c>
      <c r="B56" s="71">
        <v>1285</v>
      </c>
      <c r="C56" s="50">
        <v>602056</v>
      </c>
      <c r="D56" s="34">
        <v>25.803449515550199</v>
      </c>
      <c r="E56" s="71">
        <v>286298</v>
      </c>
      <c r="F56" s="71">
        <v>252902</v>
      </c>
      <c r="G56" s="34">
        <v>-11.664626251188</v>
      </c>
      <c r="H56" s="37" t="s">
        <v>6</v>
      </c>
      <c r="I56" s="50">
        <v>162</v>
      </c>
      <c r="J56" s="49">
        <v>197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</row>
    <row r="57" spans="1:1018" ht="12.95" customHeight="1" x14ac:dyDescent="0.2">
      <c r="A57" s="8" t="s">
        <v>56</v>
      </c>
      <c r="B57" s="71">
        <v>4510</v>
      </c>
      <c r="C57" s="50">
        <v>582572</v>
      </c>
      <c r="D57" s="34">
        <v>5.1973001652523498</v>
      </c>
      <c r="E57" s="71">
        <v>-38474</v>
      </c>
      <c r="F57" s="71">
        <v>3410</v>
      </c>
      <c r="G57" s="33" t="s">
        <v>106</v>
      </c>
      <c r="H57" s="37" t="s">
        <v>3</v>
      </c>
      <c r="I57" s="50">
        <v>43</v>
      </c>
      <c r="J57" s="49">
        <v>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</row>
    <row r="58" spans="1:1018" ht="12.95" customHeight="1" x14ac:dyDescent="0.2">
      <c r="A58" s="8" t="s">
        <v>57</v>
      </c>
      <c r="B58" s="71">
        <v>1050</v>
      </c>
      <c r="C58" s="50">
        <v>132673</v>
      </c>
      <c r="D58" s="34">
        <v>22.251606200428899</v>
      </c>
      <c r="E58" s="71">
        <v>26245</v>
      </c>
      <c r="F58" s="71">
        <v>36077</v>
      </c>
      <c r="G58" s="34">
        <v>37.460968830312801</v>
      </c>
      <c r="H58" s="37" t="s">
        <v>3</v>
      </c>
      <c r="I58" s="50">
        <v>54</v>
      </c>
      <c r="J58" s="49">
        <v>34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</row>
    <row r="59" spans="1:1018" ht="24.75" customHeight="1" x14ac:dyDescent="0.2">
      <c r="A59" s="32" t="s">
        <v>185</v>
      </c>
      <c r="B59" s="74">
        <v>46294</v>
      </c>
      <c r="C59" s="52">
        <v>11851411</v>
      </c>
      <c r="D59" s="35">
        <v>9.96036292738032</v>
      </c>
      <c r="E59" s="74">
        <v>3740389</v>
      </c>
      <c r="F59" s="74">
        <v>3988723</v>
      </c>
      <c r="G59" s="35">
        <v>0.84705461912268898</v>
      </c>
      <c r="H59" s="36" t="s">
        <v>21</v>
      </c>
      <c r="I59" s="52">
        <v>89</v>
      </c>
      <c r="J59" s="52">
        <v>86</v>
      </c>
    </row>
    <row r="60" spans="1:1018" ht="12.95" customHeight="1" x14ac:dyDescent="0.2">
      <c r="A60" s="8" t="s">
        <v>205</v>
      </c>
      <c r="B60" s="71">
        <v>8838</v>
      </c>
      <c r="C60" s="50">
        <v>2653554</v>
      </c>
      <c r="D60" s="34">
        <v>45.8564972209522</v>
      </c>
      <c r="E60" s="71">
        <v>503245</v>
      </c>
      <c r="F60" s="71">
        <v>788734</v>
      </c>
      <c r="G60" s="34">
        <v>25.924797840671701</v>
      </c>
      <c r="H60" s="37" t="s">
        <v>3</v>
      </c>
      <c r="I60" s="50">
        <v>62</v>
      </c>
      <c r="J60" s="49">
        <v>89</v>
      </c>
    </row>
    <row r="61" spans="1:1018" ht="12.95" customHeight="1" x14ac:dyDescent="0.2">
      <c r="A61" s="8" t="s">
        <v>60</v>
      </c>
      <c r="B61" s="71">
        <v>1172</v>
      </c>
      <c r="C61" s="50">
        <v>524956</v>
      </c>
      <c r="D61" s="34">
        <v>33.758849851782699</v>
      </c>
      <c r="E61" s="71">
        <v>241489</v>
      </c>
      <c r="F61" s="71">
        <v>200246</v>
      </c>
      <c r="G61" s="34">
        <v>-17.078535830898801</v>
      </c>
      <c r="H61" s="37" t="s">
        <v>6</v>
      </c>
      <c r="I61" s="50">
        <v>148</v>
      </c>
      <c r="J61" s="49">
        <v>171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</row>
    <row r="62" spans="1:1018" ht="12.95" customHeight="1" x14ac:dyDescent="0.2">
      <c r="A62" s="8" t="s">
        <v>61</v>
      </c>
      <c r="B62" s="71">
        <v>2820</v>
      </c>
      <c r="C62" s="50">
        <v>523194</v>
      </c>
      <c r="D62" s="34">
        <v>23.3828839839369</v>
      </c>
      <c r="E62" s="71">
        <v>219677</v>
      </c>
      <c r="F62" s="71">
        <v>234331</v>
      </c>
      <c r="G62" s="34">
        <v>6.6707544818591904</v>
      </c>
      <c r="H62" s="37" t="s">
        <v>3</v>
      </c>
      <c r="I62" s="50">
        <v>68</v>
      </c>
      <c r="J62" s="49">
        <v>83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</row>
    <row r="63" spans="1:1018" ht="12.95" customHeight="1" x14ac:dyDescent="0.2">
      <c r="A63" s="8" t="s">
        <v>62</v>
      </c>
      <c r="B63" s="71">
        <v>765</v>
      </c>
      <c r="C63" s="50">
        <v>164263</v>
      </c>
      <c r="D63" s="34">
        <v>3.9923510853108599</v>
      </c>
      <c r="E63" s="71">
        <v>59407</v>
      </c>
      <c r="F63" s="71">
        <v>62711</v>
      </c>
      <c r="G63" s="34">
        <v>5.5622186255671604</v>
      </c>
      <c r="H63" s="37" t="s">
        <v>3</v>
      </c>
      <c r="I63" s="50">
        <v>79</v>
      </c>
      <c r="J63" s="49">
        <v>82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</row>
    <row r="64" spans="1:1018" ht="12.95" customHeight="1" x14ac:dyDescent="0.2">
      <c r="A64" s="8" t="s">
        <v>206</v>
      </c>
      <c r="B64" s="71">
        <v>4296</v>
      </c>
      <c r="C64" s="51">
        <v>790385</v>
      </c>
      <c r="D64" s="34">
        <v>24.366553553185199</v>
      </c>
      <c r="E64" s="8">
        <v>-204</v>
      </c>
      <c r="F64" s="71">
        <v>209896</v>
      </c>
      <c r="G64" s="33" t="s">
        <v>106</v>
      </c>
      <c r="H64" s="37" t="s">
        <v>3</v>
      </c>
      <c r="I64" s="51">
        <v>44</v>
      </c>
      <c r="J64" s="49">
        <v>49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</row>
    <row r="65" spans="1:1018" ht="12.95" customHeight="1" x14ac:dyDescent="0.2">
      <c r="A65" s="8" t="s">
        <v>64</v>
      </c>
      <c r="B65" s="71">
        <v>2680</v>
      </c>
      <c r="C65" s="51">
        <v>760512</v>
      </c>
      <c r="D65" s="34">
        <v>-1.8849316636429101</v>
      </c>
      <c r="E65" s="71">
        <v>442240</v>
      </c>
      <c r="F65" s="71">
        <v>315750</v>
      </c>
      <c r="G65" s="34">
        <v>-28.602161751329401</v>
      </c>
      <c r="H65" s="37" t="s">
        <v>6</v>
      </c>
      <c r="I65" s="51">
        <v>155</v>
      </c>
      <c r="J65" s="49">
        <v>118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</row>
    <row r="66" spans="1:1018" ht="12.95" customHeight="1" x14ac:dyDescent="0.2">
      <c r="A66" s="8" t="s">
        <v>65</v>
      </c>
      <c r="B66" s="71">
        <v>1215</v>
      </c>
      <c r="C66" s="50">
        <v>165841</v>
      </c>
      <c r="D66" s="34">
        <v>4.3438896091251298</v>
      </c>
      <c r="E66" s="71">
        <v>69002</v>
      </c>
      <c r="F66" s="71">
        <v>19274</v>
      </c>
      <c r="G66" s="34">
        <v>-72.067661708846501</v>
      </c>
      <c r="H66" s="37" t="s">
        <v>6</v>
      </c>
      <c r="I66" s="50">
        <v>72</v>
      </c>
      <c r="J66" s="49">
        <v>16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</row>
    <row r="67" spans="1:1018" ht="12.95" customHeight="1" x14ac:dyDescent="0.2">
      <c r="A67" s="8" t="s">
        <v>66</v>
      </c>
      <c r="B67" s="71">
        <v>5353</v>
      </c>
      <c r="C67" s="50">
        <v>1090434</v>
      </c>
      <c r="D67" s="34">
        <v>33.271792767871801</v>
      </c>
      <c r="E67" s="71">
        <v>316987</v>
      </c>
      <c r="F67" s="71">
        <v>550996</v>
      </c>
      <c r="G67" s="34">
        <v>73.822947749369803</v>
      </c>
      <c r="H67" s="37" t="s">
        <v>3</v>
      </c>
      <c r="I67" s="50">
        <v>90</v>
      </c>
      <c r="J67" s="49">
        <v>103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</row>
    <row r="68" spans="1:1018" ht="12.95" customHeight="1" x14ac:dyDescent="0.2">
      <c r="A68" s="8" t="s">
        <v>67</v>
      </c>
      <c r="B68" s="71">
        <v>2768</v>
      </c>
      <c r="C68" s="50">
        <v>1081644</v>
      </c>
      <c r="D68" s="34">
        <v>-14.8707986867212</v>
      </c>
      <c r="E68" s="71">
        <v>571985</v>
      </c>
      <c r="F68" s="71">
        <v>382493</v>
      </c>
      <c r="G68" s="34">
        <v>-33.1288623714903</v>
      </c>
      <c r="H68" s="37" t="s">
        <v>6</v>
      </c>
      <c r="I68" s="50">
        <v>216</v>
      </c>
      <c r="J68" s="49">
        <v>138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</row>
    <row r="69" spans="1:1018" ht="12.95" customHeight="1" x14ac:dyDescent="0.2">
      <c r="A69" s="8" t="s">
        <v>68</v>
      </c>
      <c r="B69" s="71">
        <v>7697</v>
      </c>
      <c r="C69" s="50">
        <v>2465396</v>
      </c>
      <c r="D69" s="34">
        <v>-5.1435381022392797</v>
      </c>
      <c r="E69" s="71">
        <v>496285</v>
      </c>
      <c r="F69" s="71">
        <v>619573</v>
      </c>
      <c r="G69" s="34">
        <v>24.842213134119302</v>
      </c>
      <c r="H69" s="37" t="s">
        <v>3</v>
      </c>
      <c r="I69" s="50">
        <v>105</v>
      </c>
      <c r="J69" s="49">
        <v>80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</row>
    <row r="70" spans="1:1018" ht="12.95" customHeight="1" x14ac:dyDescent="0.2">
      <c r="A70" s="8" t="s">
        <v>69</v>
      </c>
      <c r="B70" s="71">
        <v>1594</v>
      </c>
      <c r="C70" s="50">
        <v>148933</v>
      </c>
      <c r="D70" s="34">
        <v>163.60365989102499</v>
      </c>
      <c r="E70" s="71">
        <v>2941</v>
      </c>
      <c r="F70" s="71">
        <v>89116</v>
      </c>
      <c r="G70" s="33" t="s">
        <v>105</v>
      </c>
      <c r="H70" s="37" t="s">
        <v>3</v>
      </c>
      <c r="I70" s="50">
        <v>30</v>
      </c>
      <c r="J70" s="49">
        <v>56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</row>
    <row r="71" spans="1:1018" ht="12.95" customHeight="1" x14ac:dyDescent="0.2">
      <c r="A71" s="8" t="s">
        <v>70</v>
      </c>
      <c r="B71" s="71">
        <v>4614</v>
      </c>
      <c r="C71" s="50">
        <v>1170113</v>
      </c>
      <c r="D71" s="34">
        <v>-8.1953078850788703</v>
      </c>
      <c r="E71" s="71">
        <v>683087</v>
      </c>
      <c r="F71" s="71">
        <v>452469</v>
      </c>
      <c r="G71" s="34">
        <v>-33.761120922365102</v>
      </c>
      <c r="H71" s="37" t="s">
        <v>6</v>
      </c>
      <c r="I71" s="51">
        <v>78</v>
      </c>
      <c r="J71" s="49">
        <v>98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  <c r="ALU71" s="7"/>
      <c r="ALV71" s="7"/>
      <c r="ALW71" s="7"/>
      <c r="ALX71" s="7"/>
      <c r="ALY71" s="7"/>
      <c r="ALZ71" s="7"/>
      <c r="AMA71" s="7"/>
      <c r="AMB71" s="7"/>
      <c r="AMC71" s="7"/>
      <c r="AMD71" s="7"/>
    </row>
    <row r="72" spans="1:1018" ht="12.95" customHeight="1" x14ac:dyDescent="0.2">
      <c r="A72" s="8" t="s">
        <v>71</v>
      </c>
      <c r="B72" s="71">
        <v>2482</v>
      </c>
      <c r="C72" s="50">
        <v>312187</v>
      </c>
      <c r="D72" s="34">
        <v>-11.916924127384499</v>
      </c>
      <c r="E72" s="71">
        <v>134248</v>
      </c>
      <c r="F72" s="71">
        <v>63134</v>
      </c>
      <c r="G72" s="34">
        <v>-52.971791013646403</v>
      </c>
      <c r="H72" s="37" t="s">
        <v>6</v>
      </c>
      <c r="I72" s="50">
        <v>54</v>
      </c>
      <c r="J72" s="49">
        <v>25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</row>
    <row r="73" spans="1:1018" ht="24.75" customHeight="1" x14ac:dyDescent="0.2">
      <c r="A73" s="32" t="s">
        <v>72</v>
      </c>
      <c r="B73" s="74">
        <v>54433</v>
      </c>
      <c r="C73" s="52">
        <v>13621359</v>
      </c>
      <c r="D73" s="35">
        <v>7.2768488974809502</v>
      </c>
      <c r="E73" s="74">
        <v>4719728</v>
      </c>
      <c r="F73" s="74">
        <v>4669799</v>
      </c>
      <c r="G73" s="35">
        <v>-1.05788616583087</v>
      </c>
      <c r="H73" s="36" t="s">
        <v>6</v>
      </c>
      <c r="I73" s="52">
        <v>81</v>
      </c>
      <c r="J73" s="52">
        <v>86</v>
      </c>
    </row>
    <row r="74" spans="1:1018" ht="12.95" customHeight="1" x14ac:dyDescent="0.2">
      <c r="A74" s="8" t="s">
        <v>73</v>
      </c>
      <c r="B74" s="71">
        <v>2513</v>
      </c>
      <c r="C74" s="50">
        <v>1322958</v>
      </c>
      <c r="D74" s="34">
        <v>47.022405375995803</v>
      </c>
      <c r="E74" s="71">
        <v>385345</v>
      </c>
      <c r="F74" s="71">
        <v>638589</v>
      </c>
      <c r="G74" s="34">
        <v>65.718768005781001</v>
      </c>
      <c r="H74" s="37" t="s">
        <v>3</v>
      </c>
      <c r="I74" s="50">
        <v>144</v>
      </c>
      <c r="J74" s="49">
        <v>254</v>
      </c>
    </row>
    <row r="75" spans="1:1018" ht="12.95" customHeight="1" x14ac:dyDescent="0.2">
      <c r="A75" s="8" t="s">
        <v>74</v>
      </c>
      <c r="B75" s="71">
        <v>1301</v>
      </c>
      <c r="C75" s="50">
        <v>280672</v>
      </c>
      <c r="D75" s="34">
        <v>52.4777094025916</v>
      </c>
      <c r="E75" s="71">
        <v>50354</v>
      </c>
      <c r="F75" s="71">
        <v>63540</v>
      </c>
      <c r="G75" s="34">
        <v>26.1864948703385</v>
      </c>
      <c r="H75" s="37" t="s">
        <v>3</v>
      </c>
      <c r="I75" s="50">
        <v>80</v>
      </c>
      <c r="J75" s="49">
        <v>49</v>
      </c>
    </row>
    <row r="76" spans="1:1018" ht="12.95" customHeight="1" x14ac:dyDescent="0.2">
      <c r="A76" s="8" t="s">
        <v>75</v>
      </c>
      <c r="B76" s="71">
        <v>3301</v>
      </c>
      <c r="C76" s="50">
        <v>857833</v>
      </c>
      <c r="D76" s="34">
        <v>48.576932136634298</v>
      </c>
      <c r="E76" s="71">
        <v>128511</v>
      </c>
      <c r="F76" s="71">
        <v>131103</v>
      </c>
      <c r="G76" s="34">
        <v>2.0172833521190401</v>
      </c>
      <c r="H76" s="37" t="s">
        <v>3</v>
      </c>
      <c r="I76" s="50">
        <v>58</v>
      </c>
      <c r="J76" s="49">
        <v>40</v>
      </c>
    </row>
    <row r="77" spans="1:1018" ht="12.95" customHeight="1" x14ac:dyDescent="0.2">
      <c r="A77" s="8" t="s">
        <v>76</v>
      </c>
      <c r="B77" s="71">
        <v>1337</v>
      </c>
      <c r="C77" s="50">
        <v>105663</v>
      </c>
      <c r="D77" s="34">
        <v>29.268529902923301</v>
      </c>
      <c r="E77" s="71">
        <v>2849</v>
      </c>
      <c r="F77" s="71">
        <v>-18653</v>
      </c>
      <c r="G77" s="33" t="s">
        <v>106</v>
      </c>
      <c r="H77" s="37" t="s">
        <v>6</v>
      </c>
      <c r="I77" s="50">
        <v>3</v>
      </c>
      <c r="J77" s="49">
        <v>-14</v>
      </c>
    </row>
    <row r="78" spans="1:1018" ht="12.95" customHeight="1" x14ac:dyDescent="0.2">
      <c r="A78" s="8" t="s">
        <v>77</v>
      </c>
      <c r="B78" s="71">
        <v>5923</v>
      </c>
      <c r="C78" s="50">
        <v>1626336</v>
      </c>
      <c r="D78" s="34">
        <v>-14.6408706100357</v>
      </c>
      <c r="E78" s="71">
        <v>574410</v>
      </c>
      <c r="F78" s="71">
        <v>479435</v>
      </c>
      <c r="G78" s="34">
        <v>-16.534312495326699</v>
      </c>
      <c r="H78" s="37" t="s">
        <v>6</v>
      </c>
      <c r="I78" s="50">
        <v>102</v>
      </c>
      <c r="J78" s="49">
        <v>81</v>
      </c>
    </row>
    <row r="79" spans="1:1018" ht="12.95" customHeight="1" x14ac:dyDescent="0.2">
      <c r="A79" s="8" t="s">
        <v>78</v>
      </c>
      <c r="B79" s="71">
        <v>3741</v>
      </c>
      <c r="C79" s="50">
        <v>1012165</v>
      </c>
      <c r="D79" s="34">
        <v>-16.286472251651102</v>
      </c>
      <c r="E79" s="71">
        <v>397630</v>
      </c>
      <c r="F79" s="71">
        <v>343023</v>
      </c>
      <c r="G79" s="34">
        <v>-13.733151767551499</v>
      </c>
      <c r="H79" s="37" t="s">
        <v>6</v>
      </c>
      <c r="I79" s="50">
        <v>139</v>
      </c>
      <c r="J79" s="49">
        <v>92</v>
      </c>
    </row>
    <row r="80" spans="1:1018" ht="12.95" customHeight="1" x14ac:dyDescent="0.2">
      <c r="A80" s="8" t="s">
        <v>79</v>
      </c>
      <c r="B80" s="71">
        <v>2261</v>
      </c>
      <c r="C80" s="50">
        <v>517401</v>
      </c>
      <c r="D80" s="34">
        <v>-18.5617340541245</v>
      </c>
      <c r="E80" s="71">
        <v>522947</v>
      </c>
      <c r="F80" s="71">
        <v>284019</v>
      </c>
      <c r="G80" s="34">
        <v>-45.6887247353296</v>
      </c>
      <c r="H80" s="37" t="s">
        <v>6</v>
      </c>
      <c r="I80" s="50">
        <v>118</v>
      </c>
      <c r="J80" s="49">
        <v>126</v>
      </c>
    </row>
    <row r="81" spans="1:1018" ht="12.95" customHeight="1" x14ac:dyDescent="0.2">
      <c r="A81" s="8" t="s">
        <v>80</v>
      </c>
      <c r="B81" s="71">
        <v>3636</v>
      </c>
      <c r="C81" s="50">
        <v>658741</v>
      </c>
      <c r="D81" s="34">
        <v>32.700077082985601</v>
      </c>
      <c r="E81" s="71">
        <v>91099</v>
      </c>
      <c r="F81" s="71">
        <v>317516</v>
      </c>
      <c r="G81" s="33" t="s">
        <v>105</v>
      </c>
      <c r="H81" s="37" t="s">
        <v>3</v>
      </c>
      <c r="I81" s="50">
        <v>70</v>
      </c>
      <c r="J81" s="49">
        <v>87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</row>
    <row r="82" spans="1:1018" ht="12.95" customHeight="1" x14ac:dyDescent="0.2">
      <c r="A82" s="8" t="s">
        <v>81</v>
      </c>
      <c r="B82" s="71">
        <v>1917</v>
      </c>
      <c r="C82" s="51">
        <v>296382</v>
      </c>
      <c r="D82" s="34">
        <v>-23.890742186824902</v>
      </c>
      <c r="E82" s="71">
        <v>8076</v>
      </c>
      <c r="F82" s="71">
        <v>573</v>
      </c>
      <c r="G82" s="34">
        <v>-92.909521828286103</v>
      </c>
      <c r="H82" s="37" t="s">
        <v>6</v>
      </c>
      <c r="I82" s="51">
        <v>26</v>
      </c>
      <c r="J82" s="49"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  <c r="ALT82" s="7"/>
      <c r="ALU82" s="7"/>
      <c r="ALV82" s="7"/>
      <c r="ALW82" s="7"/>
      <c r="ALX82" s="7"/>
      <c r="ALY82" s="7"/>
      <c r="ALZ82" s="7"/>
      <c r="AMA82" s="7"/>
      <c r="AMB82" s="7"/>
      <c r="AMC82" s="7"/>
      <c r="AMD82" s="7"/>
    </row>
    <row r="83" spans="1:1018" ht="12.95" customHeight="1" x14ac:dyDescent="0.2">
      <c r="A83" s="8" t="s">
        <v>82</v>
      </c>
      <c r="B83" s="71">
        <v>597</v>
      </c>
      <c r="C83" s="51">
        <v>22117</v>
      </c>
      <c r="D83" s="34">
        <v>5.1920040331786099</v>
      </c>
      <c r="E83" s="71">
        <v>21026</v>
      </c>
      <c r="F83" s="71">
        <v>21717</v>
      </c>
      <c r="G83" s="34">
        <v>3.2895612967049699</v>
      </c>
      <c r="H83" s="37" t="s">
        <v>3</v>
      </c>
      <c r="I83" s="51">
        <v>30</v>
      </c>
      <c r="J83" s="49">
        <v>36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</row>
    <row r="84" spans="1:1018" ht="12.95" customHeight="1" x14ac:dyDescent="0.2">
      <c r="A84" s="8" t="s">
        <v>83</v>
      </c>
      <c r="B84" s="71">
        <v>3529</v>
      </c>
      <c r="C84" s="50">
        <v>900043</v>
      </c>
      <c r="D84" s="34">
        <v>-6.7277637059125901</v>
      </c>
      <c r="E84" s="71">
        <v>419189</v>
      </c>
      <c r="F84" s="71">
        <v>460203</v>
      </c>
      <c r="G84" s="34">
        <v>9.7841871571386694</v>
      </c>
      <c r="H84" s="37" t="s">
        <v>3</v>
      </c>
      <c r="I84" s="50">
        <v>104</v>
      </c>
      <c r="J84" s="49">
        <v>130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  <c r="ALT84" s="7"/>
      <c r="ALU84" s="7"/>
      <c r="ALV84" s="7"/>
      <c r="ALW84" s="7"/>
      <c r="ALX84" s="7"/>
      <c r="ALY84" s="7"/>
      <c r="ALZ84" s="7"/>
      <c r="AMA84" s="7"/>
      <c r="AMB84" s="7"/>
      <c r="AMC84" s="7"/>
      <c r="AMD84" s="7"/>
    </row>
    <row r="85" spans="1:1018" ht="12.95" customHeight="1" x14ac:dyDescent="0.2">
      <c r="A85" s="8" t="s">
        <v>84</v>
      </c>
      <c r="B85" s="71">
        <v>2784</v>
      </c>
      <c r="C85" s="50">
        <v>628449</v>
      </c>
      <c r="D85" s="34">
        <v>-12.968667274148901</v>
      </c>
      <c r="E85" s="71">
        <v>367288</v>
      </c>
      <c r="F85" s="71">
        <v>324474</v>
      </c>
      <c r="G85" s="34">
        <v>-11.656713115362701</v>
      </c>
      <c r="H85" s="37" t="s">
        <v>6</v>
      </c>
      <c r="I85" s="50">
        <v>103</v>
      </c>
      <c r="J85" s="49">
        <v>117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  <c r="AKQ85" s="7"/>
      <c r="AKR85" s="7"/>
      <c r="AKS85" s="7"/>
      <c r="AKT85" s="7"/>
      <c r="AKU85" s="7"/>
      <c r="AKV85" s="7"/>
      <c r="AKW85" s="7"/>
      <c r="AKX85" s="7"/>
      <c r="AKY85" s="7"/>
      <c r="AKZ85" s="7"/>
      <c r="ALA85" s="7"/>
      <c r="ALB85" s="7"/>
      <c r="ALC85" s="7"/>
      <c r="ALD85" s="7"/>
      <c r="ALE85" s="7"/>
      <c r="ALF85" s="7"/>
      <c r="ALG85" s="7"/>
      <c r="ALH85" s="7"/>
      <c r="ALI85" s="7"/>
      <c r="ALJ85" s="7"/>
      <c r="ALK85" s="7"/>
      <c r="ALL85" s="7"/>
      <c r="ALM85" s="7"/>
      <c r="ALN85" s="7"/>
      <c r="ALO85" s="7"/>
      <c r="ALP85" s="7"/>
      <c r="ALQ85" s="7"/>
      <c r="ALR85" s="7"/>
      <c r="ALS85" s="7"/>
      <c r="ALT85" s="7"/>
      <c r="ALU85" s="7"/>
      <c r="ALV85" s="7"/>
      <c r="ALW85" s="7"/>
      <c r="ALX85" s="7"/>
      <c r="ALY85" s="7"/>
      <c r="ALZ85" s="7"/>
      <c r="AMA85" s="7"/>
      <c r="AMB85" s="7"/>
      <c r="AMC85" s="7"/>
      <c r="AMD85" s="7"/>
    </row>
    <row r="86" spans="1:1018" ht="12.95" customHeight="1" x14ac:dyDescent="0.2">
      <c r="A86" s="8" t="s">
        <v>85</v>
      </c>
      <c r="B86" s="71">
        <v>839</v>
      </c>
      <c r="C86" s="50">
        <v>93788</v>
      </c>
      <c r="D86" s="34">
        <v>12.3506859029763</v>
      </c>
      <c r="E86" s="71">
        <v>49178</v>
      </c>
      <c r="F86" s="71">
        <v>47913</v>
      </c>
      <c r="G86" s="34">
        <v>-2.5720069421921301</v>
      </c>
      <c r="H86" s="37" t="s">
        <v>6</v>
      </c>
      <c r="I86" s="50">
        <v>51</v>
      </c>
      <c r="J86" s="49">
        <v>57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  <c r="TI86" s="7"/>
      <c r="TJ86" s="7"/>
      <c r="TK86" s="7"/>
      <c r="TL86" s="7"/>
      <c r="TM86" s="7"/>
      <c r="TN86" s="7"/>
      <c r="TO86" s="7"/>
      <c r="TP86" s="7"/>
      <c r="TQ86" s="7"/>
      <c r="TR86" s="7"/>
      <c r="TS86" s="7"/>
      <c r="TT86" s="7"/>
      <c r="TU86" s="7"/>
      <c r="TV86" s="7"/>
      <c r="TW86" s="7"/>
      <c r="TX86" s="7"/>
      <c r="TY86" s="7"/>
      <c r="TZ86" s="7"/>
      <c r="UA86" s="7"/>
      <c r="UB86" s="7"/>
      <c r="UC86" s="7"/>
      <c r="UD86" s="7"/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7"/>
      <c r="UP86" s="7"/>
      <c r="UQ86" s="7"/>
      <c r="UR86" s="7"/>
      <c r="US86" s="7"/>
      <c r="UT86" s="7"/>
      <c r="UU86" s="7"/>
      <c r="UV86" s="7"/>
      <c r="UW86" s="7"/>
      <c r="UX86" s="7"/>
      <c r="UY86" s="7"/>
      <c r="UZ86" s="7"/>
      <c r="VA86" s="7"/>
      <c r="VB86" s="7"/>
      <c r="VC86" s="7"/>
      <c r="VD86" s="7"/>
      <c r="VE86" s="7"/>
      <c r="VF86" s="7"/>
      <c r="VG86" s="7"/>
      <c r="VH86" s="7"/>
      <c r="VI86" s="7"/>
      <c r="VJ86" s="7"/>
      <c r="VK86" s="7"/>
      <c r="VL86" s="7"/>
      <c r="VM86" s="7"/>
      <c r="VN86" s="7"/>
      <c r="VO86" s="7"/>
      <c r="VP86" s="7"/>
      <c r="VQ86" s="7"/>
      <c r="VR86" s="7"/>
      <c r="VS86" s="7"/>
      <c r="VT86" s="7"/>
      <c r="VU86" s="7"/>
      <c r="VV86" s="7"/>
      <c r="VW86" s="7"/>
      <c r="VX86" s="7"/>
      <c r="VY86" s="7"/>
      <c r="VZ86" s="7"/>
      <c r="WA86" s="7"/>
      <c r="WB86" s="7"/>
      <c r="WC86" s="7"/>
      <c r="WD86" s="7"/>
      <c r="WE86" s="7"/>
      <c r="WF86" s="7"/>
      <c r="WG86" s="7"/>
      <c r="WH86" s="7"/>
      <c r="WI86" s="7"/>
      <c r="WJ86" s="7"/>
      <c r="WK86" s="7"/>
      <c r="WL86" s="7"/>
      <c r="WM86" s="7"/>
      <c r="WN86" s="7"/>
      <c r="WO86" s="7"/>
      <c r="WP86" s="7"/>
      <c r="WQ86" s="7"/>
      <c r="WR86" s="7"/>
      <c r="WS86" s="7"/>
      <c r="WT86" s="7"/>
      <c r="WU86" s="7"/>
      <c r="WV86" s="7"/>
      <c r="WW86" s="7"/>
      <c r="WX86" s="7"/>
      <c r="WY86" s="7"/>
      <c r="WZ86" s="7"/>
      <c r="XA86" s="7"/>
      <c r="XB86" s="7"/>
      <c r="XC86" s="7"/>
      <c r="XD86" s="7"/>
      <c r="XE86" s="7"/>
      <c r="XF86" s="7"/>
      <c r="XG86" s="7"/>
      <c r="XH86" s="7"/>
      <c r="XI86" s="7"/>
      <c r="XJ86" s="7"/>
      <c r="XK86" s="7"/>
      <c r="XL86" s="7"/>
      <c r="XM86" s="7"/>
      <c r="XN86" s="7"/>
      <c r="XO86" s="7"/>
      <c r="XP86" s="7"/>
      <c r="XQ86" s="7"/>
      <c r="XR86" s="7"/>
      <c r="XS86" s="7"/>
      <c r="XT86" s="7"/>
      <c r="XU86" s="7"/>
      <c r="XV86" s="7"/>
      <c r="XW86" s="7"/>
      <c r="XX86" s="7"/>
      <c r="XY86" s="7"/>
      <c r="XZ86" s="7"/>
      <c r="YA86" s="7"/>
      <c r="YB86" s="7"/>
      <c r="YC86" s="7"/>
      <c r="YD86" s="7"/>
      <c r="YE86" s="7"/>
      <c r="YF86" s="7"/>
      <c r="YG86" s="7"/>
      <c r="YH86" s="7"/>
      <c r="YI86" s="7"/>
      <c r="YJ86" s="7"/>
      <c r="YK86" s="7"/>
      <c r="YL86" s="7"/>
      <c r="YM86" s="7"/>
      <c r="YN86" s="7"/>
      <c r="YO86" s="7"/>
      <c r="YP86" s="7"/>
      <c r="YQ86" s="7"/>
      <c r="YR86" s="7"/>
      <c r="YS86" s="7"/>
      <c r="YT86" s="7"/>
      <c r="YU86" s="7"/>
      <c r="YV86" s="7"/>
      <c r="YW86" s="7"/>
      <c r="YX86" s="7"/>
      <c r="YY86" s="7"/>
      <c r="YZ86" s="7"/>
      <c r="ZA86" s="7"/>
      <c r="ZB86" s="7"/>
      <c r="ZC86" s="7"/>
      <c r="ZD86" s="7"/>
      <c r="ZE86" s="7"/>
      <c r="ZF86" s="7"/>
      <c r="ZG86" s="7"/>
      <c r="ZH86" s="7"/>
      <c r="ZI86" s="7"/>
      <c r="ZJ86" s="7"/>
      <c r="ZK86" s="7"/>
      <c r="ZL86" s="7"/>
      <c r="ZM86" s="7"/>
      <c r="ZN86" s="7"/>
      <c r="ZO86" s="7"/>
      <c r="ZP86" s="7"/>
      <c r="ZQ86" s="7"/>
      <c r="ZR86" s="7"/>
      <c r="ZS86" s="7"/>
      <c r="ZT86" s="7"/>
      <c r="ZU86" s="7"/>
      <c r="ZV86" s="7"/>
      <c r="ZW86" s="7"/>
      <c r="ZX86" s="7"/>
      <c r="ZY86" s="7"/>
      <c r="ZZ86" s="7"/>
      <c r="AAA86" s="7"/>
      <c r="AAB86" s="7"/>
      <c r="AAC86" s="7"/>
      <c r="AAD86" s="7"/>
      <c r="AAE86" s="7"/>
      <c r="AAF86" s="7"/>
      <c r="AAG86" s="7"/>
      <c r="AAH86" s="7"/>
      <c r="AAI86" s="7"/>
      <c r="AAJ86" s="7"/>
      <c r="AAK86" s="7"/>
      <c r="AAL86" s="7"/>
      <c r="AAM86" s="7"/>
      <c r="AAN86" s="7"/>
      <c r="AAO86" s="7"/>
      <c r="AAP86" s="7"/>
      <c r="AAQ86" s="7"/>
      <c r="AAR86" s="7"/>
      <c r="AAS86" s="7"/>
      <c r="AAT86" s="7"/>
      <c r="AAU86" s="7"/>
      <c r="AAV86" s="7"/>
      <c r="AAW86" s="7"/>
      <c r="AAX86" s="7"/>
      <c r="AAY86" s="7"/>
      <c r="AAZ86" s="7"/>
      <c r="ABA86" s="7"/>
      <c r="ABB86" s="7"/>
      <c r="ABC86" s="7"/>
      <c r="ABD86" s="7"/>
      <c r="ABE86" s="7"/>
      <c r="ABF86" s="7"/>
      <c r="ABG86" s="7"/>
      <c r="ABH86" s="7"/>
      <c r="ABI86" s="7"/>
      <c r="ABJ86" s="7"/>
      <c r="ABK86" s="7"/>
      <c r="ABL86" s="7"/>
      <c r="ABM86" s="7"/>
      <c r="ABN86" s="7"/>
      <c r="ABO86" s="7"/>
      <c r="ABP86" s="7"/>
      <c r="ABQ86" s="7"/>
      <c r="ABR86" s="7"/>
      <c r="ABS86" s="7"/>
      <c r="ABT86" s="7"/>
      <c r="ABU86" s="7"/>
      <c r="ABV86" s="7"/>
      <c r="ABW86" s="7"/>
      <c r="ABX86" s="7"/>
      <c r="ABY86" s="7"/>
      <c r="ABZ86" s="7"/>
      <c r="ACA86" s="7"/>
      <c r="ACB86" s="7"/>
      <c r="ACC86" s="7"/>
      <c r="ACD86" s="7"/>
      <c r="ACE86" s="7"/>
      <c r="ACF86" s="7"/>
      <c r="ACG86" s="7"/>
      <c r="ACH86" s="7"/>
      <c r="ACI86" s="7"/>
      <c r="ACJ86" s="7"/>
      <c r="ACK86" s="7"/>
      <c r="ACL86" s="7"/>
      <c r="ACM86" s="7"/>
      <c r="ACN86" s="7"/>
      <c r="ACO86" s="7"/>
      <c r="ACP86" s="7"/>
      <c r="ACQ86" s="7"/>
      <c r="ACR86" s="7"/>
      <c r="ACS86" s="7"/>
      <c r="ACT86" s="7"/>
      <c r="ACU86" s="7"/>
      <c r="ACV86" s="7"/>
      <c r="ACW86" s="7"/>
      <c r="ACX86" s="7"/>
      <c r="ACY86" s="7"/>
      <c r="ACZ86" s="7"/>
      <c r="ADA86" s="7"/>
      <c r="ADB86" s="7"/>
      <c r="ADC86" s="7"/>
      <c r="ADD86" s="7"/>
      <c r="ADE86" s="7"/>
      <c r="ADF86" s="7"/>
      <c r="ADG86" s="7"/>
      <c r="ADH86" s="7"/>
      <c r="ADI86" s="7"/>
      <c r="ADJ86" s="7"/>
      <c r="ADK86" s="7"/>
      <c r="ADL86" s="7"/>
      <c r="ADM86" s="7"/>
      <c r="ADN86" s="7"/>
      <c r="ADO86" s="7"/>
      <c r="ADP86" s="7"/>
      <c r="ADQ86" s="7"/>
      <c r="ADR86" s="7"/>
      <c r="ADS86" s="7"/>
      <c r="ADT86" s="7"/>
      <c r="ADU86" s="7"/>
      <c r="ADV86" s="7"/>
      <c r="ADW86" s="7"/>
      <c r="ADX86" s="7"/>
      <c r="ADY86" s="7"/>
      <c r="ADZ86" s="7"/>
      <c r="AEA86" s="7"/>
      <c r="AEB86" s="7"/>
      <c r="AEC86" s="7"/>
      <c r="AED86" s="7"/>
      <c r="AEE86" s="7"/>
      <c r="AEF86" s="7"/>
      <c r="AEG86" s="7"/>
      <c r="AEH86" s="7"/>
      <c r="AEI86" s="7"/>
      <c r="AEJ86" s="7"/>
      <c r="AEK86" s="7"/>
      <c r="AEL86" s="7"/>
      <c r="AEM86" s="7"/>
      <c r="AEN86" s="7"/>
      <c r="AEO86" s="7"/>
      <c r="AEP86" s="7"/>
      <c r="AEQ86" s="7"/>
      <c r="AER86" s="7"/>
      <c r="AES86" s="7"/>
      <c r="AET86" s="7"/>
      <c r="AEU86" s="7"/>
      <c r="AEV86" s="7"/>
      <c r="AEW86" s="7"/>
      <c r="AEX86" s="7"/>
      <c r="AEY86" s="7"/>
      <c r="AEZ86" s="7"/>
      <c r="AFA86" s="7"/>
      <c r="AFB86" s="7"/>
      <c r="AFC86" s="7"/>
      <c r="AFD86" s="7"/>
      <c r="AFE86" s="7"/>
      <c r="AFF86" s="7"/>
      <c r="AFG86" s="7"/>
      <c r="AFH86" s="7"/>
      <c r="AFI86" s="7"/>
      <c r="AFJ86" s="7"/>
      <c r="AFK86" s="7"/>
      <c r="AFL86" s="7"/>
      <c r="AFM86" s="7"/>
      <c r="AFN86" s="7"/>
      <c r="AFO86" s="7"/>
      <c r="AFP86" s="7"/>
      <c r="AFQ86" s="7"/>
      <c r="AFR86" s="7"/>
      <c r="AFS86" s="7"/>
      <c r="AFT86" s="7"/>
      <c r="AFU86" s="7"/>
      <c r="AFV86" s="7"/>
      <c r="AFW86" s="7"/>
      <c r="AFX86" s="7"/>
      <c r="AFY86" s="7"/>
      <c r="AFZ86" s="7"/>
      <c r="AGA86" s="7"/>
      <c r="AGB86" s="7"/>
      <c r="AGC86" s="7"/>
      <c r="AGD86" s="7"/>
      <c r="AGE86" s="7"/>
      <c r="AGF86" s="7"/>
      <c r="AGG86" s="7"/>
      <c r="AGH86" s="7"/>
      <c r="AGI86" s="7"/>
      <c r="AGJ86" s="7"/>
      <c r="AGK86" s="7"/>
      <c r="AGL86" s="7"/>
      <c r="AGM86" s="7"/>
      <c r="AGN86" s="7"/>
      <c r="AGO86" s="7"/>
      <c r="AGP86" s="7"/>
      <c r="AGQ86" s="7"/>
      <c r="AGR86" s="7"/>
      <c r="AGS86" s="7"/>
      <c r="AGT86" s="7"/>
      <c r="AGU86" s="7"/>
      <c r="AGV86" s="7"/>
      <c r="AGW86" s="7"/>
      <c r="AGX86" s="7"/>
      <c r="AGY86" s="7"/>
      <c r="AGZ86" s="7"/>
      <c r="AHA86" s="7"/>
      <c r="AHB86" s="7"/>
      <c r="AHC86" s="7"/>
      <c r="AHD86" s="7"/>
      <c r="AHE86" s="7"/>
      <c r="AHF86" s="7"/>
      <c r="AHG86" s="7"/>
      <c r="AHH86" s="7"/>
      <c r="AHI86" s="7"/>
      <c r="AHJ86" s="7"/>
      <c r="AHK86" s="7"/>
      <c r="AHL86" s="7"/>
      <c r="AHM86" s="7"/>
      <c r="AHN86" s="7"/>
      <c r="AHO86" s="7"/>
      <c r="AHP86" s="7"/>
      <c r="AHQ86" s="7"/>
      <c r="AHR86" s="7"/>
      <c r="AHS86" s="7"/>
      <c r="AHT86" s="7"/>
      <c r="AHU86" s="7"/>
      <c r="AHV86" s="7"/>
      <c r="AHW86" s="7"/>
      <c r="AHX86" s="7"/>
      <c r="AHY86" s="7"/>
      <c r="AHZ86" s="7"/>
      <c r="AIA86" s="7"/>
      <c r="AIB86" s="7"/>
      <c r="AIC86" s="7"/>
      <c r="AID86" s="7"/>
      <c r="AIE86" s="7"/>
      <c r="AIF86" s="7"/>
      <c r="AIG86" s="7"/>
      <c r="AIH86" s="7"/>
      <c r="AII86" s="7"/>
      <c r="AIJ86" s="7"/>
      <c r="AIK86" s="7"/>
      <c r="AIL86" s="7"/>
      <c r="AIM86" s="7"/>
      <c r="AIN86" s="7"/>
      <c r="AIO86" s="7"/>
      <c r="AIP86" s="7"/>
      <c r="AIQ86" s="7"/>
      <c r="AIR86" s="7"/>
      <c r="AIS86" s="7"/>
      <c r="AIT86" s="7"/>
      <c r="AIU86" s="7"/>
      <c r="AIV86" s="7"/>
      <c r="AIW86" s="7"/>
      <c r="AIX86" s="7"/>
      <c r="AIY86" s="7"/>
      <c r="AIZ86" s="7"/>
      <c r="AJA86" s="7"/>
      <c r="AJB86" s="7"/>
      <c r="AJC86" s="7"/>
      <c r="AJD86" s="7"/>
      <c r="AJE86" s="7"/>
      <c r="AJF86" s="7"/>
      <c r="AJG86" s="7"/>
      <c r="AJH86" s="7"/>
      <c r="AJI86" s="7"/>
      <c r="AJJ86" s="7"/>
      <c r="AJK86" s="7"/>
      <c r="AJL86" s="7"/>
      <c r="AJM86" s="7"/>
      <c r="AJN86" s="7"/>
      <c r="AJO86" s="7"/>
      <c r="AJP86" s="7"/>
      <c r="AJQ86" s="7"/>
      <c r="AJR86" s="7"/>
      <c r="AJS86" s="7"/>
      <c r="AJT86" s="7"/>
      <c r="AJU86" s="7"/>
      <c r="AJV86" s="7"/>
      <c r="AJW86" s="7"/>
      <c r="AJX86" s="7"/>
      <c r="AJY86" s="7"/>
      <c r="AJZ86" s="7"/>
      <c r="AKA86" s="7"/>
      <c r="AKB86" s="7"/>
      <c r="AKC86" s="7"/>
      <c r="AKD86" s="7"/>
      <c r="AKE86" s="7"/>
      <c r="AKF86" s="7"/>
      <c r="AKG86" s="7"/>
      <c r="AKH86" s="7"/>
      <c r="AKI86" s="7"/>
      <c r="AKJ86" s="7"/>
      <c r="AKK86" s="7"/>
      <c r="AKL86" s="7"/>
      <c r="AKM86" s="7"/>
      <c r="AKN86" s="7"/>
      <c r="AKO86" s="7"/>
      <c r="AKP86" s="7"/>
      <c r="AKQ86" s="7"/>
      <c r="AKR86" s="7"/>
      <c r="AKS86" s="7"/>
      <c r="AKT86" s="7"/>
      <c r="AKU86" s="7"/>
      <c r="AKV86" s="7"/>
      <c r="AKW86" s="7"/>
      <c r="AKX86" s="7"/>
      <c r="AKY86" s="7"/>
      <c r="AKZ86" s="7"/>
      <c r="ALA86" s="7"/>
      <c r="ALB86" s="7"/>
      <c r="ALC86" s="7"/>
      <c r="ALD86" s="7"/>
      <c r="ALE86" s="7"/>
      <c r="ALF86" s="7"/>
      <c r="ALG86" s="7"/>
      <c r="ALH86" s="7"/>
      <c r="ALI86" s="7"/>
      <c r="ALJ86" s="7"/>
      <c r="ALK86" s="7"/>
      <c r="ALL86" s="7"/>
      <c r="ALM86" s="7"/>
      <c r="ALN86" s="7"/>
      <c r="ALO86" s="7"/>
      <c r="ALP86" s="7"/>
      <c r="ALQ86" s="7"/>
      <c r="ALR86" s="7"/>
      <c r="ALS86" s="7"/>
      <c r="ALT86" s="7"/>
      <c r="ALU86" s="7"/>
      <c r="ALV86" s="7"/>
      <c r="ALW86" s="7"/>
      <c r="ALX86" s="7"/>
      <c r="ALY86" s="7"/>
      <c r="ALZ86" s="7"/>
      <c r="AMA86" s="7"/>
      <c r="AMB86" s="7"/>
      <c r="AMC86" s="7"/>
      <c r="AMD86" s="7"/>
    </row>
    <row r="87" spans="1:1018" ht="12.95" customHeight="1" x14ac:dyDescent="0.2">
      <c r="A87" s="8" t="s">
        <v>86</v>
      </c>
      <c r="B87" s="71">
        <v>3703</v>
      </c>
      <c r="C87" s="50">
        <v>1575444</v>
      </c>
      <c r="D87" s="34">
        <v>5.1780758443719304</v>
      </c>
      <c r="E87" s="71">
        <v>624577</v>
      </c>
      <c r="F87" s="71">
        <v>307360</v>
      </c>
      <c r="G87" s="34">
        <v>-50.789026227565898</v>
      </c>
      <c r="H87" s="37" t="s">
        <v>6</v>
      </c>
      <c r="I87" s="50">
        <v>103</v>
      </c>
      <c r="J87" s="49">
        <v>83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  <c r="ALU87" s="7"/>
      <c r="ALV87" s="7"/>
      <c r="ALW87" s="7"/>
      <c r="ALX87" s="7"/>
      <c r="ALY87" s="7"/>
      <c r="ALZ87" s="7"/>
      <c r="AMA87" s="7"/>
      <c r="AMB87" s="7"/>
      <c r="AMC87" s="7"/>
      <c r="AMD87" s="7"/>
    </row>
    <row r="88" spans="1:1018" ht="12.95" customHeight="1" x14ac:dyDescent="0.2">
      <c r="A88" s="8" t="s">
        <v>87</v>
      </c>
      <c r="B88" s="71">
        <v>11241</v>
      </c>
      <c r="C88" s="50">
        <v>2084710</v>
      </c>
      <c r="D88" s="34">
        <v>3.90249003893766</v>
      </c>
      <c r="E88" s="71">
        <v>523248</v>
      </c>
      <c r="F88" s="71">
        <v>745597</v>
      </c>
      <c r="G88" s="34">
        <v>42.493993049759098</v>
      </c>
      <c r="H88" s="37" t="s">
        <v>3</v>
      </c>
      <c r="I88" s="50">
        <v>48</v>
      </c>
      <c r="J88" s="49">
        <v>66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</row>
    <row r="89" spans="1:1018" ht="12.95" customHeight="1" x14ac:dyDescent="0.2">
      <c r="A89" s="8" t="s">
        <v>88</v>
      </c>
      <c r="B89" s="71">
        <v>2410</v>
      </c>
      <c r="C89" s="50">
        <v>715468</v>
      </c>
      <c r="D89" s="34">
        <v>70.543603999119895</v>
      </c>
      <c r="E89" s="71">
        <v>325717</v>
      </c>
      <c r="F89" s="71">
        <v>227989</v>
      </c>
      <c r="G89" s="34">
        <v>-30.003937464165599</v>
      </c>
      <c r="H89" s="37" t="s">
        <v>6</v>
      </c>
      <c r="I89" s="50">
        <v>115</v>
      </c>
      <c r="J89" s="49">
        <v>95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</row>
    <row r="90" spans="1:1018" ht="12.95" customHeight="1" x14ac:dyDescent="0.2">
      <c r="A90" s="8" t="s">
        <v>89</v>
      </c>
      <c r="B90" s="71">
        <v>1133</v>
      </c>
      <c r="C90" s="50">
        <v>120177</v>
      </c>
      <c r="D90" s="34">
        <v>9.5346448382280808</v>
      </c>
      <c r="E90" s="71">
        <v>96086</v>
      </c>
      <c r="F90" s="71">
        <v>70923</v>
      </c>
      <c r="G90" s="34">
        <v>-26.187505138631199</v>
      </c>
      <c r="H90" s="37" t="s">
        <v>6</v>
      </c>
      <c r="I90" s="50">
        <v>30</v>
      </c>
      <c r="J90" s="49">
        <v>63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  <c r="ALT90" s="7"/>
      <c r="ALU90" s="7"/>
      <c r="ALV90" s="7"/>
      <c r="ALW90" s="7"/>
      <c r="ALX90" s="7"/>
      <c r="ALY90" s="7"/>
      <c r="ALZ90" s="7"/>
      <c r="AMA90" s="7"/>
      <c r="AMB90" s="7"/>
      <c r="AMC90" s="7"/>
      <c r="AMD90" s="7"/>
    </row>
    <row r="91" spans="1:1018" ht="12.95" customHeight="1" x14ac:dyDescent="0.2">
      <c r="A91" s="8" t="s">
        <v>90</v>
      </c>
      <c r="B91" s="71">
        <v>2267</v>
      </c>
      <c r="C91" s="50">
        <v>803011</v>
      </c>
      <c r="D91" s="34">
        <v>62.633620979482103</v>
      </c>
      <c r="E91" s="71">
        <v>132200</v>
      </c>
      <c r="F91" s="71">
        <v>224477</v>
      </c>
      <c r="G91" s="34">
        <v>69.800631694163499</v>
      </c>
      <c r="H91" s="37" t="s">
        <v>3</v>
      </c>
      <c r="I91" s="50">
        <v>41</v>
      </c>
      <c r="J91" s="49">
        <v>99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  <c r="ALU91" s="7"/>
      <c r="ALV91" s="7"/>
      <c r="ALW91" s="7"/>
      <c r="ALX91" s="7"/>
      <c r="ALY91" s="7"/>
      <c r="ALZ91" s="7"/>
      <c r="AMA91" s="7"/>
      <c r="AMB91" s="7"/>
      <c r="AMC91" s="7"/>
      <c r="AMD91" s="7"/>
    </row>
    <row r="92" spans="1:1018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</row>
    <row r="93" spans="1:1018" ht="12.75" customHeight="1" x14ac:dyDescent="0.2">
      <c r="A93" s="186" t="s">
        <v>207</v>
      </c>
      <c r="B93" s="186"/>
      <c r="C93" s="186"/>
      <c r="D93" s="186"/>
      <c r="E93" s="186"/>
      <c r="F93" s="186"/>
      <c r="G93" s="186"/>
      <c r="H93" s="186"/>
      <c r="I93" s="186"/>
      <c r="J93" s="18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  <c r="ALU93" s="7"/>
      <c r="ALV93" s="7"/>
      <c r="ALW93" s="7"/>
      <c r="ALX93" s="7"/>
      <c r="ALY93" s="7"/>
      <c r="ALZ93" s="7"/>
      <c r="AMA93" s="7"/>
      <c r="AMB93" s="7"/>
      <c r="AMC93" s="7"/>
      <c r="AMD93" s="7"/>
    </row>
    <row r="94" spans="1:1018" ht="12.75" customHeight="1" x14ac:dyDescent="0.2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</row>
    <row r="95" spans="1:1018" ht="12.75" customHeight="1" x14ac:dyDescent="0.2">
      <c r="A95" s="38" t="s">
        <v>208</v>
      </c>
      <c r="E95" s="39"/>
      <c r="F95" s="40"/>
      <c r="G95" s="33"/>
      <c r="H95" s="41"/>
      <c r="I95" s="39"/>
    </row>
    <row r="96" spans="1:1018" ht="12.75" customHeight="1" x14ac:dyDescent="0.2">
      <c r="A96" s="38" t="s">
        <v>102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">
      <c r="A97" s="38" t="s">
        <v>209</v>
      </c>
    </row>
    <row r="98" spans="1:10" ht="12.75" customHeight="1" x14ac:dyDescent="0.2">
      <c r="A98" s="42" t="s">
        <v>210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 customHeight="1" x14ac:dyDescent="0.2">
      <c r="A99" s="42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 customHeight="1" x14ac:dyDescent="0.2">
      <c r="A100" s="38" t="s">
        <v>103</v>
      </c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3.5" customHeight="1" x14ac:dyDescent="0.2">
      <c r="A101" s="38" t="s">
        <v>104</v>
      </c>
      <c r="B101" s="7"/>
      <c r="C101" s="7"/>
      <c r="D101" s="7"/>
      <c r="E101" s="39"/>
      <c r="F101" s="40"/>
      <c r="G101" s="43"/>
      <c r="H101" s="41"/>
      <c r="I101" s="39"/>
    </row>
    <row r="102" spans="1:10" ht="13.5" customHeight="1" x14ac:dyDescent="0.2">
      <c r="A102" s="44" t="s">
        <v>211</v>
      </c>
      <c r="B102" s="7"/>
      <c r="C102" s="7"/>
      <c r="D102" s="7"/>
      <c r="E102" s="39"/>
      <c r="F102" s="40"/>
      <c r="G102" s="43"/>
      <c r="H102" s="41"/>
      <c r="I102" s="39"/>
    </row>
    <row r="103" spans="1:10" ht="13.5" customHeight="1" x14ac:dyDescent="0.2">
      <c r="A103" s="45" t="s">
        <v>212</v>
      </c>
      <c r="B103" s="7"/>
      <c r="C103" s="7"/>
      <c r="D103" s="7"/>
      <c r="E103" s="39"/>
      <c r="F103" s="40"/>
      <c r="G103" s="43"/>
      <c r="H103" s="41"/>
      <c r="I103" s="39"/>
    </row>
    <row r="104" spans="1:10" ht="13.5" customHeight="1" x14ac:dyDescent="0.2">
      <c r="A104" s="46" t="s">
        <v>213</v>
      </c>
      <c r="B104" s="7"/>
      <c r="C104" s="7"/>
      <c r="D104" s="7"/>
      <c r="E104" s="39"/>
      <c r="F104" s="40"/>
      <c r="G104" s="43"/>
      <c r="H104" s="41"/>
      <c r="I104" s="39"/>
    </row>
    <row r="105" spans="1:10" ht="13.5" customHeight="1" x14ac:dyDescent="0.2">
      <c r="A105" s="44" t="s">
        <v>214</v>
      </c>
      <c r="B105" s="7"/>
      <c r="C105" s="7"/>
      <c r="D105" s="7"/>
      <c r="E105" s="39"/>
      <c r="F105" s="40"/>
      <c r="G105" s="43"/>
      <c r="H105" s="41"/>
      <c r="I105" s="39"/>
    </row>
    <row r="106" spans="1:10" ht="13.5" customHeight="1" x14ac:dyDescent="0.2">
      <c r="A106" s="47" t="s">
        <v>215</v>
      </c>
      <c r="B106" s="7"/>
      <c r="C106" s="7"/>
      <c r="D106" s="7"/>
      <c r="E106" s="39"/>
      <c r="F106" s="40"/>
      <c r="G106" s="43"/>
      <c r="H106" s="41"/>
      <c r="I106" s="39"/>
    </row>
    <row r="107" spans="1:10" x14ac:dyDescent="0.2">
      <c r="A107" s="7"/>
      <c r="B107" s="7"/>
      <c r="C107" s="7"/>
      <c r="D107" s="7"/>
      <c r="E107" s="39"/>
      <c r="F107" s="40"/>
      <c r="G107" s="43"/>
      <c r="H107" s="41"/>
      <c r="I107" s="39"/>
    </row>
    <row r="108" spans="1:10" x14ac:dyDescent="0.2">
      <c r="A108" s="48" t="s">
        <v>197</v>
      </c>
      <c r="B108" s="7"/>
      <c r="C108" s="7"/>
      <c r="D108" s="7"/>
      <c r="E108" s="39"/>
      <c r="F108" s="40"/>
      <c r="G108" s="43"/>
      <c r="H108" s="41"/>
      <c r="I108" s="39"/>
    </row>
  </sheetData>
  <mergeCells count="1">
    <mergeCell ref="A93:J94"/>
  </mergeCells>
  <pageMargins left="0.70833333333333304" right="0.70833333333333304" top="1.0631944444444399" bottom="0.78749999999999998" header="0.31527777777777799" footer="0.51180555555555496"/>
  <pageSetup paperSize="9" firstPageNumber="0" orientation="portrait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R114"/>
  <sheetViews>
    <sheetView zoomScaleNormal="100" zoomScaleSheetLayoutView="100" workbookViewId="0"/>
  </sheetViews>
  <sheetFormatPr baseColWidth="10" defaultRowHeight="14.25" x14ac:dyDescent="0.2"/>
  <cols>
    <col min="1" max="1" width="19.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10" width="11.625" customWidth="1"/>
    <col min="12" max="12" width="19.25" customWidth="1"/>
    <col min="16" max="16" width="13.37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8" ht="20.100000000000001" customHeight="1" x14ac:dyDescent="0.25">
      <c r="A1" s="102" t="s">
        <v>99</v>
      </c>
      <c r="B1" s="82"/>
      <c r="C1" s="82"/>
      <c r="D1" s="82"/>
      <c r="E1" s="83"/>
      <c r="F1" s="84"/>
      <c r="G1" s="85"/>
      <c r="H1" s="86"/>
      <c r="I1" s="83"/>
      <c r="J1" s="82"/>
      <c r="L1" s="66"/>
    </row>
    <row r="2" spans="1:18" ht="12.75" customHeight="1" x14ac:dyDescent="0.2">
      <c r="A2" s="82" t="s">
        <v>166</v>
      </c>
      <c r="B2" s="82"/>
      <c r="C2" s="87"/>
      <c r="D2" s="87"/>
      <c r="E2" s="88"/>
      <c r="F2" s="84"/>
      <c r="G2" s="89"/>
      <c r="H2" s="90"/>
      <c r="I2" s="88"/>
      <c r="J2" s="87"/>
    </row>
    <row r="3" spans="1:18" ht="12.75" customHeight="1" x14ac:dyDescent="0.2">
      <c r="A3" s="91"/>
      <c r="B3" s="104"/>
      <c r="C3" s="96" t="s">
        <v>100</v>
      </c>
      <c r="D3" s="97"/>
      <c r="E3" s="97"/>
      <c r="F3" s="97"/>
      <c r="G3" s="97"/>
      <c r="H3" s="94"/>
      <c r="I3" s="98" t="s">
        <v>101</v>
      </c>
      <c r="J3" s="99"/>
    </row>
    <row r="4" spans="1:18" ht="14.25" customHeight="1" x14ac:dyDescent="0.2">
      <c r="A4" s="92"/>
      <c r="B4" s="105"/>
      <c r="C4" s="96" t="s">
        <v>167</v>
      </c>
      <c r="D4" s="103"/>
      <c r="E4" s="96" t="s">
        <v>168</v>
      </c>
      <c r="F4" s="97"/>
      <c r="G4" s="97"/>
      <c r="H4" s="103"/>
      <c r="I4" s="100" t="s">
        <v>109</v>
      </c>
      <c r="J4" s="101"/>
    </row>
    <row r="5" spans="1:18" ht="39.75" customHeight="1" x14ac:dyDescent="0.2">
      <c r="A5" s="93" t="s">
        <v>0</v>
      </c>
      <c r="B5" s="106" t="s">
        <v>169</v>
      </c>
      <c r="C5" s="110" t="s">
        <v>170</v>
      </c>
      <c r="D5" s="111" t="s">
        <v>1</v>
      </c>
      <c r="E5" s="110" t="s">
        <v>98</v>
      </c>
      <c r="F5" s="111" t="s">
        <v>170</v>
      </c>
      <c r="G5" s="107" t="s">
        <v>1</v>
      </c>
      <c r="H5" s="108"/>
      <c r="I5" s="109" t="s">
        <v>171</v>
      </c>
      <c r="J5" s="111" t="s">
        <v>170</v>
      </c>
    </row>
    <row r="6" spans="1:18" ht="24.75" customHeight="1" x14ac:dyDescent="0.2">
      <c r="A6" s="32" t="s">
        <v>172</v>
      </c>
      <c r="B6" s="74">
        <v>266510</v>
      </c>
      <c r="C6" s="52">
        <v>93245156</v>
      </c>
      <c r="D6" s="95">
        <v>2.9</v>
      </c>
      <c r="E6" s="52">
        <v>33790512.370000005</v>
      </c>
      <c r="F6" s="74">
        <v>39777877</v>
      </c>
      <c r="G6" s="95">
        <v>10.5</v>
      </c>
      <c r="H6" s="36" t="s">
        <v>3</v>
      </c>
      <c r="I6" s="52">
        <v>120</v>
      </c>
      <c r="J6" s="52">
        <v>149.25472590146711</v>
      </c>
      <c r="L6" s="8"/>
      <c r="M6" s="55"/>
    </row>
    <row r="7" spans="1:18" ht="24.75" customHeight="1" x14ac:dyDescent="0.2">
      <c r="A7" s="32" t="s">
        <v>173</v>
      </c>
      <c r="B7" s="74">
        <v>54700</v>
      </c>
      <c r="C7" s="52">
        <v>23429786</v>
      </c>
      <c r="D7" s="95">
        <v>1.9</v>
      </c>
      <c r="E7" s="52">
        <v>8959233.790000001</v>
      </c>
      <c r="F7" s="74">
        <v>11552141</v>
      </c>
      <c r="G7" s="95">
        <v>11.9</v>
      </c>
      <c r="H7" s="36" t="s">
        <v>3</v>
      </c>
      <c r="I7" s="52">
        <v>148</v>
      </c>
      <c r="J7" s="52">
        <v>211.19087751371114</v>
      </c>
      <c r="L7" s="8"/>
      <c r="M7" s="55"/>
    </row>
    <row r="8" spans="1:18" ht="12.95" customHeight="1" x14ac:dyDescent="0.2">
      <c r="A8" s="8" t="s">
        <v>174</v>
      </c>
      <c r="B8" s="71">
        <v>13047</v>
      </c>
      <c r="C8" s="50">
        <v>5175604</v>
      </c>
      <c r="D8" s="77">
        <v>4.7221052539717423</v>
      </c>
      <c r="E8" s="50">
        <v>2083405.22</v>
      </c>
      <c r="F8" s="71">
        <v>2488239</v>
      </c>
      <c r="G8" s="53">
        <v>8.1997337032687252</v>
      </c>
      <c r="H8" s="37" t="s">
        <v>3</v>
      </c>
      <c r="I8" s="50">
        <v>157</v>
      </c>
      <c r="J8" s="49">
        <v>190.71349735571397</v>
      </c>
      <c r="L8" s="8"/>
      <c r="M8" s="55"/>
      <c r="N8" s="8"/>
      <c r="O8" s="8"/>
      <c r="Q8" s="8"/>
      <c r="R8" s="8"/>
    </row>
    <row r="9" spans="1:18" ht="12.95" customHeight="1" x14ac:dyDescent="0.2">
      <c r="A9" s="8" t="s">
        <v>175</v>
      </c>
      <c r="B9" s="71">
        <v>14184</v>
      </c>
      <c r="C9" s="50">
        <v>12124260</v>
      </c>
      <c r="D9" s="77">
        <v>14.613935987136962</v>
      </c>
      <c r="E9" s="50">
        <v>4773738.9800000004</v>
      </c>
      <c r="F9" s="71">
        <v>6348731</v>
      </c>
      <c r="G9" s="53">
        <v>6.8079187270519661</v>
      </c>
      <c r="H9" s="37" t="s">
        <v>3</v>
      </c>
      <c r="I9" s="50">
        <v>289</v>
      </c>
      <c r="J9" s="49">
        <v>447.59806824591089</v>
      </c>
      <c r="L9" s="8"/>
      <c r="M9" s="55"/>
      <c r="N9" s="8"/>
      <c r="O9" s="8"/>
      <c r="Q9" s="8"/>
      <c r="R9" s="8"/>
    </row>
    <row r="10" spans="1:18" ht="12.95" customHeight="1" x14ac:dyDescent="0.2">
      <c r="A10" s="8" t="s">
        <v>8</v>
      </c>
      <c r="B10" s="71">
        <v>681</v>
      </c>
      <c r="C10" s="51">
        <v>187242</v>
      </c>
      <c r="D10" s="76">
        <v>14.4</v>
      </c>
      <c r="E10" s="50">
        <v>-10149.6</v>
      </c>
      <c r="F10" s="71">
        <v>-13447</v>
      </c>
      <c r="G10" s="76">
        <v>32.5</v>
      </c>
      <c r="H10" s="37" t="s">
        <v>6</v>
      </c>
      <c r="I10" s="50">
        <v>-14</v>
      </c>
      <c r="J10" s="49">
        <v>-19.74596182085169</v>
      </c>
      <c r="L10" s="8"/>
      <c r="M10" s="55"/>
      <c r="N10" s="8"/>
      <c r="O10" s="8"/>
      <c r="Q10" s="8"/>
      <c r="R10" s="8"/>
    </row>
    <row r="11" spans="1:18" ht="12.95" customHeight="1" x14ac:dyDescent="0.2">
      <c r="A11" s="8" t="s">
        <v>176</v>
      </c>
      <c r="B11" s="71">
        <v>4562</v>
      </c>
      <c r="C11" s="50">
        <v>554765</v>
      </c>
      <c r="D11" s="77">
        <v>-18.359049681413218</v>
      </c>
      <c r="E11" s="50">
        <v>253394.22</v>
      </c>
      <c r="F11" s="71">
        <v>226663</v>
      </c>
      <c r="G11" s="53">
        <v>-24.361826406300818</v>
      </c>
      <c r="H11" s="37" t="s">
        <v>6</v>
      </c>
      <c r="I11" s="50">
        <v>50</v>
      </c>
      <c r="J11" s="49">
        <v>49.685006576063131</v>
      </c>
      <c r="L11" s="8"/>
      <c r="M11" s="55"/>
      <c r="N11" s="8"/>
      <c r="O11" s="8"/>
      <c r="Q11" s="8"/>
      <c r="R11" s="8"/>
    </row>
    <row r="12" spans="1:18" ht="12.95" customHeight="1" x14ac:dyDescent="0.2">
      <c r="A12" s="8" t="s">
        <v>10</v>
      </c>
      <c r="B12" s="71">
        <v>1230</v>
      </c>
      <c r="C12" s="50">
        <v>425350</v>
      </c>
      <c r="D12" s="112">
        <v>30.3</v>
      </c>
      <c r="E12" s="50">
        <v>183114.5</v>
      </c>
      <c r="F12" s="71">
        <v>298133</v>
      </c>
      <c r="G12" s="112">
        <v>62.8</v>
      </c>
      <c r="H12" s="37" t="s">
        <v>3</v>
      </c>
      <c r="I12" s="50">
        <v>173</v>
      </c>
      <c r="J12" s="49">
        <v>242.38455284552845</v>
      </c>
      <c r="L12" s="8"/>
      <c r="M12" s="55"/>
      <c r="N12" s="8"/>
      <c r="O12" s="8"/>
      <c r="Q12" s="8"/>
      <c r="R12" s="8"/>
    </row>
    <row r="13" spans="1:18" ht="12.95" customHeight="1" x14ac:dyDescent="0.2">
      <c r="A13" s="8" t="s">
        <v>11</v>
      </c>
      <c r="B13" s="71">
        <v>2592</v>
      </c>
      <c r="C13" s="50">
        <v>253292</v>
      </c>
      <c r="D13" s="75">
        <v>-12.1</v>
      </c>
      <c r="E13" s="50">
        <v>77604.88</v>
      </c>
      <c r="F13" s="71">
        <v>104410</v>
      </c>
      <c r="G13" s="75">
        <v>34.5</v>
      </c>
      <c r="H13" s="37" t="s">
        <v>3</v>
      </c>
      <c r="I13" s="50">
        <v>56</v>
      </c>
      <c r="J13" s="49">
        <v>40.281635802469133</v>
      </c>
      <c r="L13" s="8"/>
      <c r="M13" s="55"/>
      <c r="N13" s="8"/>
      <c r="O13" s="8"/>
      <c r="Q13" s="8"/>
      <c r="R13" s="8"/>
    </row>
    <row r="14" spans="1:18" ht="12.95" customHeight="1" x14ac:dyDescent="0.2">
      <c r="A14" s="8" t="s">
        <v>12</v>
      </c>
      <c r="B14" s="71">
        <v>997</v>
      </c>
      <c r="C14" s="50">
        <v>146325</v>
      </c>
      <c r="D14" s="75">
        <v>106.2</v>
      </c>
      <c r="E14" s="50">
        <v>7302.65</v>
      </c>
      <c r="F14" s="71">
        <v>94826</v>
      </c>
      <c r="G14" s="33" t="s">
        <v>105</v>
      </c>
      <c r="H14" s="37" t="s">
        <v>3</v>
      </c>
      <c r="I14" s="50">
        <v>40</v>
      </c>
      <c r="J14" s="49">
        <v>95.111334002006018</v>
      </c>
      <c r="L14" s="8"/>
      <c r="M14" s="55"/>
      <c r="N14" s="8"/>
      <c r="O14" s="8"/>
      <c r="Q14" s="8"/>
      <c r="R14" s="8"/>
    </row>
    <row r="15" spans="1:18" ht="12.95" customHeight="1" x14ac:dyDescent="0.2">
      <c r="A15" s="8" t="s">
        <v>177</v>
      </c>
      <c r="B15" s="71">
        <v>2947</v>
      </c>
      <c r="C15" s="50">
        <v>139355</v>
      </c>
      <c r="D15" s="77">
        <v>-38.356151499076361</v>
      </c>
      <c r="E15" s="50">
        <v>58336.54</v>
      </c>
      <c r="F15" s="71">
        <v>20374</v>
      </c>
      <c r="G15" s="53">
        <v>-73.645248758325394</v>
      </c>
      <c r="H15" s="37" t="s">
        <v>6</v>
      </c>
      <c r="I15" s="50">
        <v>5</v>
      </c>
      <c r="J15" s="49">
        <v>6.9134713267729895</v>
      </c>
      <c r="L15" s="8"/>
      <c r="M15" s="55"/>
      <c r="N15" s="8"/>
      <c r="O15" s="8"/>
      <c r="Q15" s="8"/>
      <c r="R15" s="8"/>
    </row>
    <row r="16" spans="1:18" ht="12.95" customHeight="1" x14ac:dyDescent="0.2">
      <c r="A16" s="8" t="s">
        <v>14</v>
      </c>
      <c r="B16" s="71">
        <v>10708</v>
      </c>
      <c r="C16" s="50">
        <v>3210768</v>
      </c>
      <c r="D16" s="75">
        <v>-28.2</v>
      </c>
      <c r="E16" s="50">
        <v>1090381.81</v>
      </c>
      <c r="F16" s="71">
        <v>1381822</v>
      </c>
      <c r="G16" s="75">
        <v>26.7</v>
      </c>
      <c r="H16" s="37" t="s">
        <v>3</v>
      </c>
      <c r="I16" s="50">
        <v>88</v>
      </c>
      <c r="J16" s="49">
        <v>129.0457601793052</v>
      </c>
      <c r="L16" s="8"/>
      <c r="M16" s="55"/>
      <c r="N16" s="8"/>
      <c r="O16" s="8"/>
      <c r="Q16" s="8"/>
      <c r="R16" s="8"/>
    </row>
    <row r="17" spans="1:18" ht="12.95" customHeight="1" x14ac:dyDescent="0.2">
      <c r="A17" s="8" t="s">
        <v>15</v>
      </c>
      <c r="B17" s="71">
        <v>1402</v>
      </c>
      <c r="C17" s="50">
        <v>611310</v>
      </c>
      <c r="D17" s="75">
        <v>6</v>
      </c>
      <c r="E17" s="50">
        <v>198536.49</v>
      </c>
      <c r="F17" s="71">
        <v>270734</v>
      </c>
      <c r="G17" s="33">
        <v>36.4</v>
      </c>
      <c r="H17" s="37" t="s">
        <v>3</v>
      </c>
      <c r="I17" s="50">
        <v>88</v>
      </c>
      <c r="J17" s="49">
        <v>193.10556348074181</v>
      </c>
      <c r="L17" s="8"/>
      <c r="M17" s="55"/>
      <c r="N17" s="8"/>
      <c r="O17" s="8"/>
      <c r="Q17" s="8"/>
      <c r="R17" s="8"/>
    </row>
    <row r="18" spans="1:18" ht="12.95" customHeight="1" x14ac:dyDescent="0.2">
      <c r="A18" s="8" t="s">
        <v>16</v>
      </c>
      <c r="B18" s="71">
        <v>520</v>
      </c>
      <c r="C18" s="50">
        <v>121617</v>
      </c>
      <c r="D18" s="75">
        <v>-25.2</v>
      </c>
      <c r="E18" s="50">
        <v>42437.95</v>
      </c>
      <c r="F18" s="71">
        <v>55540</v>
      </c>
      <c r="G18" s="33">
        <v>30.9</v>
      </c>
      <c r="H18" s="37" t="s">
        <v>3</v>
      </c>
      <c r="I18" s="50">
        <v>76</v>
      </c>
      <c r="J18" s="49">
        <v>106.80769230769231</v>
      </c>
      <c r="L18" s="8"/>
      <c r="M18" s="55"/>
      <c r="N18" s="8"/>
      <c r="O18" s="8"/>
      <c r="Q18" s="8"/>
      <c r="R18" s="8"/>
    </row>
    <row r="19" spans="1:18" ht="12.95" customHeight="1" x14ac:dyDescent="0.2">
      <c r="A19" s="8" t="s">
        <v>17</v>
      </c>
      <c r="B19" s="71">
        <v>1830</v>
      </c>
      <c r="C19" s="51">
        <v>479898</v>
      </c>
      <c r="D19" s="76">
        <v>29.7</v>
      </c>
      <c r="E19" s="51">
        <v>201130.15</v>
      </c>
      <c r="F19" s="71">
        <v>276115</v>
      </c>
      <c r="G19" s="76">
        <v>37.299999999999997</v>
      </c>
      <c r="H19" s="37" t="s">
        <v>3</v>
      </c>
      <c r="I19" s="51">
        <v>98</v>
      </c>
      <c r="J19" s="49">
        <v>150.88251366120218</v>
      </c>
      <c r="L19" s="8"/>
      <c r="M19" s="55"/>
      <c r="N19" s="8"/>
      <c r="O19" s="8"/>
      <c r="Q19" s="8"/>
      <c r="R19" s="8"/>
    </row>
    <row r="20" spans="1:18" ht="24.75" customHeight="1" x14ac:dyDescent="0.2">
      <c r="A20" s="32" t="s">
        <v>178</v>
      </c>
      <c r="B20" s="74">
        <v>65408</v>
      </c>
      <c r="C20" s="52">
        <v>26278890</v>
      </c>
      <c r="D20" s="78">
        <v>1.0306732514253625</v>
      </c>
      <c r="E20" s="52">
        <v>8406249.5800000001</v>
      </c>
      <c r="F20" s="74">
        <v>10345048</v>
      </c>
      <c r="G20" s="95">
        <v>21.7</v>
      </c>
      <c r="H20" s="36" t="s">
        <v>3</v>
      </c>
      <c r="I20" s="52">
        <v>133</v>
      </c>
      <c r="J20" s="52">
        <v>158.16181506849315</v>
      </c>
      <c r="L20" s="8"/>
      <c r="M20" s="55"/>
    </row>
    <row r="21" spans="1:18" ht="12.95" customHeight="1" x14ac:dyDescent="0.2">
      <c r="A21" s="8" t="s">
        <v>179</v>
      </c>
      <c r="B21" s="71">
        <v>1807</v>
      </c>
      <c r="C21" s="51">
        <v>689206</v>
      </c>
      <c r="D21" s="77">
        <v>-17.192330211717245</v>
      </c>
      <c r="E21" s="51">
        <v>254207.33</v>
      </c>
      <c r="F21" s="71">
        <v>278786</v>
      </c>
      <c r="G21" s="53">
        <v>6.1281592470209301</v>
      </c>
      <c r="H21" s="37" t="s">
        <v>3</v>
      </c>
      <c r="I21" s="51">
        <v>111</v>
      </c>
      <c r="J21" s="49">
        <v>154.28112894299946</v>
      </c>
      <c r="L21" s="8"/>
      <c r="M21" s="55"/>
      <c r="N21" s="8"/>
      <c r="O21" s="8"/>
      <c r="Q21" s="8"/>
      <c r="R21" s="8"/>
    </row>
    <row r="22" spans="1:18" ht="12.95" customHeight="1" x14ac:dyDescent="0.2">
      <c r="A22" s="8" t="s">
        <v>20</v>
      </c>
      <c r="B22" s="71">
        <v>863</v>
      </c>
      <c r="C22" s="50">
        <v>492183</v>
      </c>
      <c r="D22" s="75">
        <v>38.4</v>
      </c>
      <c r="E22" s="50">
        <v>-2548.69</v>
      </c>
      <c r="F22" s="71">
        <v>1458</v>
      </c>
      <c r="G22" s="33" t="s">
        <v>106</v>
      </c>
      <c r="H22" s="37" t="s">
        <v>3</v>
      </c>
      <c r="I22" s="50">
        <v>67</v>
      </c>
      <c r="J22" s="49">
        <v>1.6894553881807648</v>
      </c>
      <c r="L22" s="8"/>
      <c r="M22" s="55"/>
      <c r="N22" s="8"/>
      <c r="O22" s="8"/>
      <c r="Q22" s="8"/>
      <c r="R22" s="8"/>
    </row>
    <row r="23" spans="1:18" ht="12.95" customHeight="1" x14ac:dyDescent="0.2">
      <c r="A23" s="8" t="s">
        <v>22</v>
      </c>
      <c r="B23" s="71">
        <v>3646</v>
      </c>
      <c r="C23" s="50">
        <v>1654990</v>
      </c>
      <c r="D23" s="75">
        <v>4.0999999999999996</v>
      </c>
      <c r="E23" s="50">
        <v>516913.26</v>
      </c>
      <c r="F23" s="71">
        <v>547012</v>
      </c>
      <c r="G23" s="75">
        <v>5.8</v>
      </c>
      <c r="H23" s="37" t="s">
        <v>3</v>
      </c>
      <c r="I23" s="50">
        <v>156</v>
      </c>
      <c r="J23" s="49">
        <v>150.03071859572134</v>
      </c>
      <c r="L23" s="8"/>
      <c r="M23" s="55"/>
      <c r="N23" s="8"/>
      <c r="O23" s="8"/>
      <c r="Q23" s="8"/>
      <c r="R23" s="8"/>
    </row>
    <row r="24" spans="1:18" ht="12.95" customHeight="1" x14ac:dyDescent="0.2">
      <c r="A24" s="8" t="s">
        <v>23</v>
      </c>
      <c r="B24" s="71">
        <v>1719</v>
      </c>
      <c r="C24" s="50">
        <v>597003</v>
      </c>
      <c r="D24" s="75">
        <v>-12.8</v>
      </c>
      <c r="E24" s="50">
        <v>171575.6</v>
      </c>
      <c r="F24" s="71">
        <v>241738</v>
      </c>
      <c r="G24" s="75">
        <v>40.9</v>
      </c>
      <c r="H24" s="37" t="s">
        <v>3</v>
      </c>
      <c r="I24" s="50">
        <v>110</v>
      </c>
      <c r="J24" s="49">
        <v>140.62710878417684</v>
      </c>
      <c r="L24" s="8"/>
      <c r="M24" s="55"/>
      <c r="N24" s="8"/>
      <c r="O24" s="8"/>
      <c r="Q24" s="8"/>
      <c r="R24" s="8"/>
    </row>
    <row r="25" spans="1:18" ht="12.95" customHeight="1" x14ac:dyDescent="0.2">
      <c r="A25" s="8" t="s">
        <v>24</v>
      </c>
      <c r="B25" s="71">
        <v>2686</v>
      </c>
      <c r="C25" s="50">
        <v>646041</v>
      </c>
      <c r="D25" s="75">
        <v>-1.7</v>
      </c>
      <c r="E25" s="50">
        <v>274513.83</v>
      </c>
      <c r="F25" s="71">
        <v>160396</v>
      </c>
      <c r="G25" s="75">
        <v>-41.6</v>
      </c>
      <c r="H25" s="37" t="s">
        <v>6</v>
      </c>
      <c r="I25" s="50">
        <v>110</v>
      </c>
      <c r="J25" s="49">
        <v>59.71556217423678</v>
      </c>
      <c r="L25" s="8"/>
      <c r="M25" s="55"/>
      <c r="N25" s="8"/>
      <c r="O25" s="8"/>
      <c r="Q25" s="8"/>
      <c r="R25" s="8"/>
    </row>
    <row r="26" spans="1:18" ht="12.95" customHeight="1" x14ac:dyDescent="0.2">
      <c r="A26" s="8" t="s">
        <v>25</v>
      </c>
      <c r="B26" s="71">
        <v>24733</v>
      </c>
      <c r="C26" s="50">
        <v>14639152</v>
      </c>
      <c r="D26" s="75">
        <v>7.5</v>
      </c>
      <c r="E26" s="50">
        <v>4646998.66</v>
      </c>
      <c r="F26" s="71">
        <v>5948516</v>
      </c>
      <c r="G26" s="75">
        <v>28</v>
      </c>
      <c r="H26" s="37" t="s">
        <v>3</v>
      </c>
      <c r="I26" s="50">
        <v>198</v>
      </c>
      <c r="J26" s="49">
        <v>240.5092791007965</v>
      </c>
      <c r="L26" s="8"/>
      <c r="M26" s="55"/>
      <c r="N26" s="8"/>
      <c r="O26" s="8"/>
      <c r="Q26" s="8"/>
      <c r="R26" s="8"/>
    </row>
    <row r="27" spans="1:18" ht="12.95" customHeight="1" x14ac:dyDescent="0.2">
      <c r="A27" s="8" t="s">
        <v>180</v>
      </c>
      <c r="B27" s="71">
        <v>3978</v>
      </c>
      <c r="C27" s="50">
        <v>953879</v>
      </c>
      <c r="D27" s="77">
        <v>-11.359608990873271</v>
      </c>
      <c r="E27" s="50">
        <v>701144.36</v>
      </c>
      <c r="F27" s="71">
        <v>578763</v>
      </c>
      <c r="G27" s="53">
        <v>-28.151331061124129</v>
      </c>
      <c r="H27" s="37" t="s">
        <v>6</v>
      </c>
      <c r="I27" s="50">
        <v>123</v>
      </c>
      <c r="J27" s="49">
        <v>145.49095022624434</v>
      </c>
      <c r="L27" s="8"/>
      <c r="M27" s="55"/>
      <c r="N27" s="8"/>
      <c r="O27" s="8"/>
      <c r="Q27" s="8"/>
      <c r="R27" s="8"/>
    </row>
    <row r="28" spans="1:18" ht="12.95" customHeight="1" x14ac:dyDescent="0.2">
      <c r="A28" s="8" t="s">
        <v>27</v>
      </c>
      <c r="B28" s="71">
        <v>1011</v>
      </c>
      <c r="C28" s="50">
        <v>122222</v>
      </c>
      <c r="D28" s="75">
        <v>50.6</v>
      </c>
      <c r="E28" s="50">
        <v>32455.75</v>
      </c>
      <c r="F28" s="71">
        <v>44761</v>
      </c>
      <c r="G28" s="33">
        <v>37.9</v>
      </c>
      <c r="H28" s="37" t="s">
        <v>3</v>
      </c>
      <c r="I28" s="50">
        <v>27</v>
      </c>
      <c r="J28" s="49">
        <v>44.273986152324433</v>
      </c>
      <c r="L28" s="8"/>
      <c r="M28" s="55"/>
      <c r="N28" s="8"/>
      <c r="O28" s="8"/>
      <c r="Q28" s="8"/>
      <c r="R28" s="8"/>
    </row>
    <row r="29" spans="1:18" ht="12.95" customHeight="1" x14ac:dyDescent="0.2">
      <c r="A29" s="8" t="s">
        <v>28</v>
      </c>
      <c r="B29" s="71">
        <v>1510</v>
      </c>
      <c r="C29" s="50">
        <v>195367</v>
      </c>
      <c r="D29" s="75">
        <v>-71.5</v>
      </c>
      <c r="E29" s="50">
        <v>159573.70000000001</v>
      </c>
      <c r="F29" s="71">
        <v>38685</v>
      </c>
      <c r="G29" s="75">
        <v>-75.8</v>
      </c>
      <c r="H29" s="37" t="s">
        <v>6</v>
      </c>
      <c r="I29" s="50">
        <v>84</v>
      </c>
      <c r="J29" s="49">
        <v>25.619205298013245</v>
      </c>
      <c r="L29" s="8"/>
      <c r="M29" s="55"/>
      <c r="N29" s="8"/>
      <c r="O29" s="8"/>
      <c r="Q29" s="8"/>
      <c r="R29" s="8"/>
    </row>
    <row r="30" spans="1:18" ht="12.95" customHeight="1" x14ac:dyDescent="0.2">
      <c r="A30" s="8" t="s">
        <v>29</v>
      </c>
      <c r="B30" s="71">
        <v>829</v>
      </c>
      <c r="C30" s="51">
        <v>175705</v>
      </c>
      <c r="D30" s="76">
        <v>22.3</v>
      </c>
      <c r="E30" s="51">
        <v>27347.1</v>
      </c>
      <c r="F30" s="71">
        <v>55477</v>
      </c>
      <c r="G30" s="33" t="s">
        <v>105</v>
      </c>
      <c r="H30" s="37" t="s">
        <v>3</v>
      </c>
      <c r="I30" s="51">
        <v>42</v>
      </c>
      <c r="J30" s="49">
        <v>66.920386007237639</v>
      </c>
      <c r="L30" s="8"/>
      <c r="M30" s="55"/>
      <c r="N30" s="8"/>
      <c r="O30" s="8"/>
      <c r="Q30" s="8"/>
      <c r="R30" s="8"/>
    </row>
    <row r="31" spans="1:18" ht="12.95" customHeight="1" x14ac:dyDescent="0.2">
      <c r="A31" s="8" t="s">
        <v>30</v>
      </c>
      <c r="B31" s="71">
        <v>1665</v>
      </c>
      <c r="C31" s="51">
        <v>116713</v>
      </c>
      <c r="D31" s="76">
        <v>-36.299999999999997</v>
      </c>
      <c r="E31" s="51">
        <v>34484.5</v>
      </c>
      <c r="F31" s="71">
        <v>42077</v>
      </c>
      <c r="G31" s="76">
        <v>22</v>
      </c>
      <c r="H31" s="37" t="s">
        <v>3</v>
      </c>
      <c r="I31" s="51">
        <v>27</v>
      </c>
      <c r="J31" s="49">
        <v>25.271471471471472</v>
      </c>
      <c r="L31" s="8"/>
      <c r="M31" s="55"/>
      <c r="N31" s="8"/>
      <c r="O31" s="8"/>
      <c r="Q31" s="8"/>
      <c r="R31" s="8"/>
    </row>
    <row r="32" spans="1:18" ht="12.95" customHeight="1" x14ac:dyDescent="0.2">
      <c r="A32" s="8" t="s">
        <v>31</v>
      </c>
      <c r="B32" s="71">
        <v>625</v>
      </c>
      <c r="C32" s="50">
        <v>72032</v>
      </c>
      <c r="D32" s="75">
        <v>-42.6</v>
      </c>
      <c r="E32" s="50">
        <v>75387.73</v>
      </c>
      <c r="F32" s="71">
        <v>22373</v>
      </c>
      <c r="G32" s="75">
        <v>-70.3</v>
      </c>
      <c r="H32" s="37" t="s">
        <v>6</v>
      </c>
      <c r="I32" s="50">
        <v>91</v>
      </c>
      <c r="J32" s="49">
        <v>35.796799999999998</v>
      </c>
      <c r="L32" s="8"/>
      <c r="M32" s="55"/>
      <c r="N32" s="8"/>
      <c r="O32" s="8"/>
      <c r="Q32" s="8"/>
      <c r="R32" s="8"/>
    </row>
    <row r="33" spans="1:18" ht="12.95" customHeight="1" x14ac:dyDescent="0.2">
      <c r="A33" s="8" t="s">
        <v>181</v>
      </c>
      <c r="B33" s="71">
        <v>2618</v>
      </c>
      <c r="C33" s="50">
        <v>1083372</v>
      </c>
      <c r="D33" s="77">
        <v>-10.992421995541179</v>
      </c>
      <c r="E33" s="50">
        <v>304186.15000000002</v>
      </c>
      <c r="F33" s="71">
        <v>187242</v>
      </c>
      <c r="G33" s="53">
        <v>-43.376005120548719</v>
      </c>
      <c r="H33" s="37" t="s">
        <v>6</v>
      </c>
      <c r="I33" s="50">
        <v>95</v>
      </c>
      <c r="J33" s="49">
        <v>71.52100840336135</v>
      </c>
      <c r="L33" s="8"/>
      <c r="M33" s="55"/>
      <c r="N33" s="8"/>
      <c r="O33" s="8"/>
      <c r="Q33" s="8"/>
      <c r="R33" s="8"/>
    </row>
    <row r="34" spans="1:18" ht="12.95" customHeight="1" x14ac:dyDescent="0.2">
      <c r="A34" s="8" t="s">
        <v>33</v>
      </c>
      <c r="B34" s="71">
        <v>2879</v>
      </c>
      <c r="C34" s="50">
        <v>776156</v>
      </c>
      <c r="D34" s="75">
        <v>-26.9</v>
      </c>
      <c r="E34" s="50">
        <v>249377.35</v>
      </c>
      <c r="F34" s="71">
        <v>599728</v>
      </c>
      <c r="G34" s="33" t="s">
        <v>105</v>
      </c>
      <c r="H34" s="37" t="s">
        <v>3</v>
      </c>
      <c r="I34" s="50">
        <v>111</v>
      </c>
      <c r="J34" s="49">
        <v>208.31121917332408</v>
      </c>
      <c r="L34" s="8"/>
      <c r="M34" s="55"/>
      <c r="N34" s="8"/>
      <c r="O34" s="8"/>
      <c r="Q34" s="8"/>
      <c r="R34" s="8"/>
    </row>
    <row r="35" spans="1:18" ht="12.95" customHeight="1" x14ac:dyDescent="0.2">
      <c r="A35" s="8" t="s">
        <v>34</v>
      </c>
      <c r="B35" s="71">
        <v>957</v>
      </c>
      <c r="C35" s="51">
        <v>384523</v>
      </c>
      <c r="D35" s="76">
        <v>28.5</v>
      </c>
      <c r="E35" s="51">
        <v>-17954</v>
      </c>
      <c r="F35" s="71">
        <v>164786</v>
      </c>
      <c r="G35" s="33" t="s">
        <v>106</v>
      </c>
      <c r="H35" s="37" t="s">
        <v>3</v>
      </c>
      <c r="I35" s="51">
        <v>62</v>
      </c>
      <c r="J35" s="49">
        <v>172.19017763845349</v>
      </c>
      <c r="L35" s="8"/>
      <c r="M35" s="55"/>
      <c r="N35" s="8"/>
      <c r="O35" s="8"/>
      <c r="Q35" s="8"/>
      <c r="R35" s="8"/>
    </row>
    <row r="36" spans="1:18" ht="12.95" customHeight="1" x14ac:dyDescent="0.2">
      <c r="A36" s="8" t="s">
        <v>35</v>
      </c>
      <c r="B36" s="71">
        <v>1932</v>
      </c>
      <c r="C36" s="51">
        <v>360432</v>
      </c>
      <c r="D36" s="76">
        <v>-46.1</v>
      </c>
      <c r="E36" s="51">
        <v>-68224.800000000003</v>
      </c>
      <c r="F36" s="71">
        <v>42209</v>
      </c>
      <c r="G36" s="33" t="s">
        <v>106</v>
      </c>
      <c r="H36" s="37" t="s">
        <v>3</v>
      </c>
      <c r="I36" s="51">
        <v>19</v>
      </c>
      <c r="J36" s="49">
        <v>21.847308488612835</v>
      </c>
      <c r="L36" s="8"/>
      <c r="M36" s="55"/>
      <c r="N36" s="8"/>
      <c r="O36" s="8"/>
      <c r="Q36" s="8"/>
      <c r="R36" s="8"/>
    </row>
    <row r="37" spans="1:18" ht="12.95" customHeight="1" x14ac:dyDescent="0.2">
      <c r="A37" s="8" t="s">
        <v>182</v>
      </c>
      <c r="B37" s="71">
        <v>1647</v>
      </c>
      <c r="C37" s="50">
        <v>738771</v>
      </c>
      <c r="D37" s="77">
        <v>11.186023338575769</v>
      </c>
      <c r="E37" s="50">
        <v>168486.85</v>
      </c>
      <c r="F37" s="71">
        <v>302831</v>
      </c>
      <c r="G37" s="53">
        <v>70.536157569566996</v>
      </c>
      <c r="H37" s="37" t="s">
        <v>3</v>
      </c>
      <c r="I37" s="50">
        <v>98</v>
      </c>
      <c r="J37" s="49">
        <v>183.8682452944748</v>
      </c>
      <c r="L37" s="8"/>
      <c r="M37" s="55"/>
      <c r="N37" s="8"/>
      <c r="O37" s="8"/>
      <c r="Q37" s="8"/>
      <c r="R37" s="8"/>
    </row>
    <row r="38" spans="1:18" ht="12.95" customHeight="1" x14ac:dyDescent="0.2">
      <c r="A38" s="8" t="s">
        <v>37</v>
      </c>
      <c r="B38" s="71">
        <v>3716</v>
      </c>
      <c r="C38" s="50">
        <v>1481300</v>
      </c>
      <c r="D38" s="75">
        <v>26.9</v>
      </c>
      <c r="E38" s="50">
        <v>499602.2</v>
      </c>
      <c r="F38" s="71">
        <v>654004</v>
      </c>
      <c r="G38" s="75">
        <v>30.9</v>
      </c>
      <c r="H38" s="37" t="s">
        <v>3</v>
      </c>
      <c r="I38" s="50">
        <v>141</v>
      </c>
      <c r="J38" s="49">
        <v>175.99677072120559</v>
      </c>
      <c r="L38" s="8"/>
      <c r="M38" s="55"/>
      <c r="N38" s="8"/>
      <c r="O38" s="8"/>
      <c r="Q38" s="8"/>
      <c r="R38" s="8"/>
    </row>
    <row r="39" spans="1:18" ht="12.95" customHeight="1" x14ac:dyDescent="0.2">
      <c r="A39" s="8" t="s">
        <v>38</v>
      </c>
      <c r="B39" s="71">
        <v>1164</v>
      </c>
      <c r="C39" s="50">
        <v>84863</v>
      </c>
      <c r="D39" s="75">
        <v>38.299999999999997</v>
      </c>
      <c r="E39" s="50">
        <v>23265.1</v>
      </c>
      <c r="F39" s="71">
        <v>22775</v>
      </c>
      <c r="G39" s="75">
        <v>-2.1</v>
      </c>
      <c r="H39" s="37" t="s">
        <v>6</v>
      </c>
      <c r="I39" s="50">
        <v>47</v>
      </c>
      <c r="J39" s="49">
        <v>19.56615120274914</v>
      </c>
      <c r="L39" s="8"/>
      <c r="M39" s="55"/>
      <c r="N39" s="8"/>
      <c r="O39" s="8"/>
      <c r="Q39" s="8"/>
      <c r="R39" s="8"/>
    </row>
    <row r="40" spans="1:18" ht="12.95" customHeight="1" x14ac:dyDescent="0.2">
      <c r="A40" s="8" t="s">
        <v>39</v>
      </c>
      <c r="B40" s="71">
        <v>1427</v>
      </c>
      <c r="C40" s="50">
        <v>195865</v>
      </c>
      <c r="D40" s="75">
        <v>12.2</v>
      </c>
      <c r="E40" s="50">
        <v>34724.449999999997</v>
      </c>
      <c r="F40" s="71">
        <v>43751</v>
      </c>
      <c r="G40" s="75">
        <v>26</v>
      </c>
      <c r="H40" s="37" t="s">
        <v>3</v>
      </c>
      <c r="I40" s="50">
        <v>30</v>
      </c>
      <c r="J40" s="49">
        <v>30.659425367904696</v>
      </c>
      <c r="L40" s="8"/>
      <c r="M40" s="55"/>
      <c r="N40" s="8"/>
      <c r="O40" s="8"/>
      <c r="Q40" s="8"/>
      <c r="R40" s="8"/>
    </row>
    <row r="41" spans="1:18" ht="12.95" customHeight="1" x14ac:dyDescent="0.2">
      <c r="A41" s="8" t="s">
        <v>40</v>
      </c>
      <c r="B41" s="71">
        <v>1086</v>
      </c>
      <c r="C41" s="50">
        <v>33857</v>
      </c>
      <c r="D41" s="75">
        <v>-64.7</v>
      </c>
      <c r="E41" s="50">
        <v>63958.35</v>
      </c>
      <c r="F41" s="71">
        <v>29856</v>
      </c>
      <c r="G41" s="33">
        <v>-53.3</v>
      </c>
      <c r="H41" s="37" t="s">
        <v>6</v>
      </c>
      <c r="I41" s="50">
        <v>46</v>
      </c>
      <c r="J41" s="49">
        <v>27.49171270718232</v>
      </c>
      <c r="L41" s="8"/>
      <c r="M41" s="55"/>
      <c r="N41" s="8"/>
      <c r="O41" s="8"/>
      <c r="Q41" s="8"/>
      <c r="R41" s="8"/>
    </row>
    <row r="42" spans="1:18" ht="12.95" customHeight="1" x14ac:dyDescent="0.2">
      <c r="A42" s="8" t="s">
        <v>41</v>
      </c>
      <c r="B42" s="71">
        <v>1672</v>
      </c>
      <c r="C42" s="50">
        <v>533142</v>
      </c>
      <c r="D42" s="75">
        <v>26.3</v>
      </c>
      <c r="E42" s="50">
        <v>184255.65</v>
      </c>
      <c r="F42" s="71">
        <v>258168</v>
      </c>
      <c r="G42" s="75">
        <v>40.1</v>
      </c>
      <c r="H42" s="37" t="s">
        <v>3</v>
      </c>
      <c r="I42" s="50">
        <v>91</v>
      </c>
      <c r="J42" s="49">
        <v>154.40669856459331</v>
      </c>
      <c r="L42" s="8"/>
      <c r="M42" s="55"/>
      <c r="N42" s="8"/>
      <c r="O42" s="8"/>
      <c r="Q42" s="8"/>
      <c r="R42" s="8"/>
    </row>
    <row r="43" spans="1:18" ht="12.95" customHeight="1" x14ac:dyDescent="0.2">
      <c r="A43" s="8" t="s">
        <v>158</v>
      </c>
      <c r="B43" s="71">
        <v>1238</v>
      </c>
      <c r="C43" s="50">
        <v>252117</v>
      </c>
      <c r="D43" s="75">
        <v>64.400000000000006</v>
      </c>
      <c r="E43" s="50">
        <v>72519.149999999994</v>
      </c>
      <c r="F43" s="71">
        <v>79658</v>
      </c>
      <c r="G43" s="75">
        <v>9.8000000000000007</v>
      </c>
      <c r="H43" s="37" t="s">
        <v>3</v>
      </c>
      <c r="I43" s="50">
        <v>54</v>
      </c>
      <c r="J43" s="49">
        <v>64.344103392568655</v>
      </c>
      <c r="L43" s="8"/>
      <c r="M43" s="55"/>
      <c r="N43" s="8"/>
      <c r="O43" s="8"/>
      <c r="Q43" s="8"/>
      <c r="R43" s="8"/>
    </row>
    <row r="44" spans="1:18" ht="24.75" customHeight="1" x14ac:dyDescent="0.2">
      <c r="A44" s="32" t="s">
        <v>183</v>
      </c>
      <c r="B44" s="74">
        <v>46496</v>
      </c>
      <c r="C44" s="52">
        <v>20258224</v>
      </c>
      <c r="D44" s="78">
        <v>8.1211821851493671</v>
      </c>
      <c r="E44" s="52">
        <v>7554957.1100000003</v>
      </c>
      <c r="F44" s="74">
        <v>9420571</v>
      </c>
      <c r="G44" s="95">
        <v>16.8</v>
      </c>
      <c r="H44" s="36" t="s">
        <v>3</v>
      </c>
      <c r="I44" s="52">
        <v>156</v>
      </c>
      <c r="J44" s="52">
        <v>202.61035357880249</v>
      </c>
      <c r="L44" s="8"/>
      <c r="M44" s="55"/>
    </row>
    <row r="45" spans="1:18" ht="12.95" customHeight="1" x14ac:dyDescent="0.2">
      <c r="A45" s="8" t="s">
        <v>44</v>
      </c>
      <c r="B45" s="71">
        <v>2148</v>
      </c>
      <c r="C45" s="50">
        <v>846771</v>
      </c>
      <c r="D45" s="75">
        <v>94.7</v>
      </c>
      <c r="E45" s="50">
        <v>127872</v>
      </c>
      <c r="F45" s="71">
        <v>370520</v>
      </c>
      <c r="G45" s="33" t="s">
        <v>105</v>
      </c>
      <c r="H45" s="37" t="s">
        <v>3</v>
      </c>
      <c r="I45" s="50">
        <v>55</v>
      </c>
      <c r="J45" s="49">
        <v>172.49534450651768</v>
      </c>
      <c r="L45" s="8"/>
      <c r="M45" s="55"/>
      <c r="N45" s="8"/>
      <c r="O45" s="8"/>
      <c r="Q45" s="8"/>
      <c r="R45" s="8"/>
    </row>
    <row r="46" spans="1:18" ht="12.95" customHeight="1" x14ac:dyDescent="0.2">
      <c r="A46" s="8" t="s">
        <v>159</v>
      </c>
      <c r="B46" s="71">
        <v>2166</v>
      </c>
      <c r="C46" s="50">
        <v>672352</v>
      </c>
      <c r="D46" s="75">
        <v>6.1</v>
      </c>
      <c r="E46" s="50">
        <v>287367.64</v>
      </c>
      <c r="F46" s="71">
        <v>334160</v>
      </c>
      <c r="G46" s="75">
        <v>16.3</v>
      </c>
      <c r="H46" s="37" t="s">
        <v>3</v>
      </c>
      <c r="I46" s="50">
        <v>136</v>
      </c>
      <c r="J46" s="49">
        <v>154.27516158818099</v>
      </c>
      <c r="L46" s="8"/>
      <c r="M46" s="55"/>
      <c r="N46" s="8"/>
      <c r="O46" s="8"/>
      <c r="Q46" s="8"/>
      <c r="R46" s="8"/>
    </row>
    <row r="47" spans="1:18" ht="12.95" customHeight="1" x14ac:dyDescent="0.2">
      <c r="A47" s="8" t="s">
        <v>46</v>
      </c>
      <c r="B47" s="71">
        <v>3199</v>
      </c>
      <c r="C47" s="50">
        <v>1209560</v>
      </c>
      <c r="D47" s="75">
        <v>1.3</v>
      </c>
      <c r="E47" s="50">
        <v>484351.29</v>
      </c>
      <c r="F47" s="71">
        <v>326556</v>
      </c>
      <c r="G47" s="75">
        <v>-32.6</v>
      </c>
      <c r="H47" s="37" t="s">
        <v>6</v>
      </c>
      <c r="I47" s="50">
        <v>118</v>
      </c>
      <c r="J47" s="49">
        <v>102.0806502031885</v>
      </c>
      <c r="L47" s="8"/>
      <c r="M47" s="55"/>
      <c r="N47" s="8"/>
      <c r="O47" s="8"/>
      <c r="Q47" s="8"/>
      <c r="R47" s="8"/>
    </row>
    <row r="48" spans="1:18" ht="12.95" customHeight="1" x14ac:dyDescent="0.2">
      <c r="A48" s="8" t="s">
        <v>47</v>
      </c>
      <c r="B48" s="71">
        <v>320</v>
      </c>
      <c r="C48" s="50">
        <v>24880</v>
      </c>
      <c r="D48" s="112">
        <v>3.3</v>
      </c>
      <c r="E48" s="50">
        <v>-7790.95</v>
      </c>
      <c r="F48" s="71">
        <v>8572</v>
      </c>
      <c r="G48" s="33" t="s">
        <v>106</v>
      </c>
      <c r="H48" s="37" t="s">
        <v>3</v>
      </c>
      <c r="I48" s="50">
        <v>44</v>
      </c>
      <c r="J48" s="49">
        <v>26.787500000000001</v>
      </c>
      <c r="L48" s="8"/>
      <c r="M48" s="55"/>
      <c r="N48" s="8"/>
      <c r="O48" s="8"/>
      <c r="Q48" s="8"/>
      <c r="R48" s="8"/>
    </row>
    <row r="49" spans="1:18" ht="12.95" customHeight="1" x14ac:dyDescent="0.2">
      <c r="A49" s="8" t="s">
        <v>48</v>
      </c>
      <c r="B49" s="71">
        <v>1574</v>
      </c>
      <c r="C49" s="51">
        <v>336722</v>
      </c>
      <c r="D49" s="76">
        <v>8.6</v>
      </c>
      <c r="E49" s="51">
        <v>222032.8</v>
      </c>
      <c r="F49" s="71">
        <v>150496</v>
      </c>
      <c r="G49" s="76">
        <v>-32.200000000000003</v>
      </c>
      <c r="H49" s="37" t="s">
        <v>6</v>
      </c>
      <c r="I49" s="51">
        <v>70</v>
      </c>
      <c r="J49" s="49">
        <v>95.613722998729358</v>
      </c>
      <c r="L49" s="8"/>
      <c r="M49" s="55"/>
      <c r="N49" s="8"/>
      <c r="O49" s="8"/>
      <c r="Q49" s="8"/>
      <c r="R49" s="8"/>
    </row>
    <row r="50" spans="1:18" ht="12.95" customHeight="1" x14ac:dyDescent="0.2">
      <c r="A50" s="8" t="s">
        <v>49</v>
      </c>
      <c r="B50" s="71">
        <v>2385</v>
      </c>
      <c r="C50" s="51">
        <v>394142</v>
      </c>
      <c r="D50" s="76">
        <v>-9.1</v>
      </c>
      <c r="E50" s="51">
        <v>208931.95</v>
      </c>
      <c r="F50" s="71">
        <v>221807</v>
      </c>
      <c r="G50" s="76">
        <v>6.2</v>
      </c>
      <c r="H50" s="37" t="s">
        <v>3</v>
      </c>
      <c r="I50" s="51">
        <v>76</v>
      </c>
      <c r="J50" s="49">
        <v>93.000838574423483</v>
      </c>
      <c r="L50" s="8"/>
      <c r="M50" s="55"/>
      <c r="N50" s="8"/>
      <c r="O50" s="8"/>
      <c r="Q50" s="8"/>
      <c r="R50" s="8"/>
    </row>
    <row r="51" spans="1:18" ht="12.95" customHeight="1" x14ac:dyDescent="0.2">
      <c r="A51" s="8" t="s">
        <v>184</v>
      </c>
      <c r="B51" s="71">
        <v>21499</v>
      </c>
      <c r="C51" s="50">
        <v>14188851</v>
      </c>
      <c r="D51" s="77">
        <v>10.202928813931432</v>
      </c>
      <c r="E51" s="50">
        <v>5398602.1900000004</v>
      </c>
      <c r="F51" s="71">
        <v>7221070</v>
      </c>
      <c r="G51" s="53">
        <v>22.644153004353875</v>
      </c>
      <c r="H51" s="37" t="s">
        <v>3</v>
      </c>
      <c r="I51" s="50">
        <v>242</v>
      </c>
      <c r="J51" s="49">
        <v>335.87934322526627</v>
      </c>
      <c r="L51" s="8"/>
      <c r="M51" s="55"/>
      <c r="N51" s="8"/>
      <c r="O51" s="8"/>
      <c r="Q51" s="8"/>
      <c r="R51" s="8"/>
    </row>
    <row r="52" spans="1:18" ht="12.95" customHeight="1" x14ac:dyDescent="0.2">
      <c r="A52" s="8" t="s">
        <v>51</v>
      </c>
      <c r="B52" s="71">
        <v>1274</v>
      </c>
      <c r="C52" s="50">
        <v>448062</v>
      </c>
      <c r="D52" s="75">
        <v>-8.3000000000000007</v>
      </c>
      <c r="E52" s="50">
        <v>267631.94</v>
      </c>
      <c r="F52" s="71">
        <v>275878</v>
      </c>
      <c r="G52" s="75">
        <v>3.1</v>
      </c>
      <c r="H52" s="37" t="s">
        <v>3</v>
      </c>
      <c r="I52" s="50">
        <v>156</v>
      </c>
      <c r="J52" s="49">
        <v>216.5447409733124</v>
      </c>
      <c r="L52" s="8"/>
      <c r="M52" s="55"/>
      <c r="N52" s="8"/>
      <c r="O52" s="8"/>
      <c r="Q52" s="8"/>
      <c r="R52" s="8"/>
    </row>
    <row r="53" spans="1:18" ht="12.95" customHeight="1" x14ac:dyDescent="0.2">
      <c r="A53" s="8" t="s">
        <v>52</v>
      </c>
      <c r="B53" s="71">
        <v>1653</v>
      </c>
      <c r="C53" s="50">
        <v>412034</v>
      </c>
      <c r="D53" s="75">
        <v>-12.7</v>
      </c>
      <c r="E53" s="50">
        <v>195398.9</v>
      </c>
      <c r="F53" s="71">
        <v>135693</v>
      </c>
      <c r="G53" s="75">
        <v>-30.6</v>
      </c>
      <c r="H53" s="37" t="s">
        <v>6</v>
      </c>
      <c r="I53" s="50">
        <v>125</v>
      </c>
      <c r="J53" s="49">
        <v>82.088929219600729</v>
      </c>
      <c r="L53" s="8"/>
      <c r="M53" s="55"/>
      <c r="N53" s="8"/>
      <c r="O53" s="8"/>
      <c r="Q53" s="8"/>
      <c r="R53" s="8"/>
    </row>
    <row r="54" spans="1:18" ht="12.95" customHeight="1" x14ac:dyDescent="0.2">
      <c r="A54" s="8" t="s">
        <v>53</v>
      </c>
      <c r="B54" s="71">
        <v>3187</v>
      </c>
      <c r="C54" s="50">
        <v>522807</v>
      </c>
      <c r="D54" s="75">
        <v>-12.3</v>
      </c>
      <c r="E54" s="50">
        <v>724.8</v>
      </c>
      <c r="F54" s="71">
        <v>69080</v>
      </c>
      <c r="G54" s="33" t="s">
        <v>105</v>
      </c>
      <c r="H54" s="37" t="s">
        <v>3</v>
      </c>
      <c r="I54" s="50">
        <v>19</v>
      </c>
      <c r="J54" s="49">
        <v>21.675556950109822</v>
      </c>
      <c r="L54" s="8"/>
      <c r="M54" s="55"/>
      <c r="N54" s="8"/>
      <c r="O54" s="8"/>
      <c r="Q54" s="8"/>
      <c r="R54" s="8"/>
    </row>
    <row r="55" spans="1:18" ht="12.95" customHeight="1" x14ac:dyDescent="0.2">
      <c r="A55" s="8" t="s">
        <v>54</v>
      </c>
      <c r="B55" s="71">
        <v>396</v>
      </c>
      <c r="C55" s="50">
        <v>61162</v>
      </c>
      <c r="D55" s="80">
        <v>17.5</v>
      </c>
      <c r="E55" s="50">
        <v>40334.75</v>
      </c>
      <c r="F55" s="71">
        <v>32670</v>
      </c>
      <c r="G55" s="33">
        <v>-19</v>
      </c>
      <c r="H55" s="37" t="s">
        <v>6</v>
      </c>
      <c r="I55" s="50">
        <v>44</v>
      </c>
      <c r="J55" s="49">
        <v>82.5</v>
      </c>
      <c r="L55" s="8"/>
      <c r="M55" s="55"/>
      <c r="N55" s="8"/>
      <c r="O55" s="8"/>
      <c r="Q55" s="8"/>
      <c r="R55" s="8"/>
    </row>
    <row r="56" spans="1:18" ht="12.95" customHeight="1" x14ac:dyDescent="0.2">
      <c r="A56" s="8" t="s">
        <v>55</v>
      </c>
      <c r="B56" s="71">
        <v>1281</v>
      </c>
      <c r="C56" s="50">
        <v>478569</v>
      </c>
      <c r="D56" s="75">
        <v>5.9</v>
      </c>
      <c r="E56" s="50">
        <v>131195.04999999999</v>
      </c>
      <c r="F56" s="71">
        <v>286298</v>
      </c>
      <c r="G56" s="33" t="s">
        <v>105</v>
      </c>
      <c r="H56" s="37" t="s">
        <v>3</v>
      </c>
      <c r="I56" s="50">
        <v>131</v>
      </c>
      <c r="J56" s="49">
        <v>223.49570647931304</v>
      </c>
      <c r="L56" s="8"/>
      <c r="M56" s="55"/>
      <c r="N56" s="8"/>
      <c r="O56" s="8"/>
      <c r="Q56" s="8"/>
      <c r="R56" s="8"/>
    </row>
    <row r="57" spans="1:18" ht="12.95" customHeight="1" x14ac:dyDescent="0.2">
      <c r="A57" s="8" t="s">
        <v>56</v>
      </c>
      <c r="B57" s="71">
        <v>4377</v>
      </c>
      <c r="C57" s="50">
        <v>553789</v>
      </c>
      <c r="D57" s="75">
        <v>-16.100000000000001</v>
      </c>
      <c r="E57" s="50">
        <v>135573.29999999999</v>
      </c>
      <c r="F57" s="71">
        <v>-38474</v>
      </c>
      <c r="G57" s="33" t="s">
        <v>106</v>
      </c>
      <c r="H57" s="37" t="s">
        <v>6</v>
      </c>
      <c r="I57" s="50">
        <v>63</v>
      </c>
      <c r="J57" s="49">
        <v>-8.7900388393877087</v>
      </c>
      <c r="L57" s="8"/>
      <c r="M57" s="55"/>
      <c r="N57" s="8"/>
      <c r="O57" s="8"/>
      <c r="Q57" s="8"/>
      <c r="R57" s="8"/>
    </row>
    <row r="58" spans="1:18" ht="12.95" customHeight="1" x14ac:dyDescent="0.2">
      <c r="A58" s="8" t="s">
        <v>57</v>
      </c>
      <c r="B58" s="71">
        <v>1037</v>
      </c>
      <c r="C58" s="50">
        <v>108525</v>
      </c>
      <c r="D58" s="75">
        <v>8.6999999999999993</v>
      </c>
      <c r="E58" s="50">
        <v>62731.45</v>
      </c>
      <c r="F58" s="71">
        <v>26245</v>
      </c>
      <c r="G58" s="75">
        <v>-58.2</v>
      </c>
      <c r="H58" s="37" t="s">
        <v>6</v>
      </c>
      <c r="I58" s="50">
        <v>60</v>
      </c>
      <c r="J58" s="49">
        <v>25.308582449373191</v>
      </c>
      <c r="L58" s="8"/>
      <c r="M58" s="55"/>
      <c r="N58" s="8"/>
      <c r="O58" s="8"/>
      <c r="Q58" s="8"/>
      <c r="R58" s="8"/>
    </row>
    <row r="59" spans="1:18" ht="24.75" customHeight="1" x14ac:dyDescent="0.2">
      <c r="A59" s="32" t="s">
        <v>185</v>
      </c>
      <c r="B59" s="74">
        <v>45862</v>
      </c>
      <c r="C59" s="52">
        <v>10580867</v>
      </c>
      <c r="D59" s="78">
        <v>-0.70290325314391611</v>
      </c>
      <c r="E59" s="52">
        <v>3870579.57</v>
      </c>
      <c r="F59" s="74">
        <v>3740389</v>
      </c>
      <c r="G59" s="95">
        <v>-3.5</v>
      </c>
      <c r="H59" s="36" t="s">
        <v>6</v>
      </c>
      <c r="I59" s="52">
        <v>84</v>
      </c>
      <c r="J59" s="52">
        <v>81.557476778160563</v>
      </c>
      <c r="L59" s="8"/>
      <c r="M59" s="55"/>
    </row>
    <row r="60" spans="1:18" ht="12.95" customHeight="1" x14ac:dyDescent="0.2">
      <c r="A60" s="8" t="s">
        <v>59</v>
      </c>
      <c r="B60" s="71">
        <v>8793</v>
      </c>
      <c r="C60" s="50">
        <v>1713006</v>
      </c>
      <c r="D60" s="75">
        <v>19.100000000000001</v>
      </c>
      <c r="E60" s="50">
        <v>332409.13</v>
      </c>
      <c r="F60" s="71">
        <v>503245</v>
      </c>
      <c r="G60" s="75">
        <v>51.4</v>
      </c>
      <c r="H60" s="37" t="s">
        <v>3</v>
      </c>
      <c r="I60" s="50">
        <v>54</v>
      </c>
      <c r="J60" s="49">
        <v>57.232457636756514</v>
      </c>
      <c r="L60" s="8"/>
      <c r="M60" s="55"/>
      <c r="N60" s="8"/>
      <c r="O60" s="8"/>
      <c r="Q60" s="8"/>
      <c r="R60" s="8"/>
    </row>
    <row r="61" spans="1:18" ht="12.95" customHeight="1" x14ac:dyDescent="0.2">
      <c r="A61" s="8" t="s">
        <v>60</v>
      </c>
      <c r="B61" s="71">
        <v>1153</v>
      </c>
      <c r="C61" s="50">
        <v>392464</v>
      </c>
      <c r="D61" s="75">
        <v>34</v>
      </c>
      <c r="E61" s="50">
        <v>151204.95000000001</v>
      </c>
      <c r="F61" s="71">
        <v>241489</v>
      </c>
      <c r="G61" s="75">
        <v>59.7</v>
      </c>
      <c r="H61" s="37" t="s">
        <v>3</v>
      </c>
      <c r="I61" s="50">
        <v>130</v>
      </c>
      <c r="J61" s="49">
        <v>209.44405897658282</v>
      </c>
      <c r="L61" s="8"/>
      <c r="M61" s="55"/>
      <c r="N61" s="8"/>
      <c r="O61" s="8"/>
      <c r="Q61" s="8"/>
      <c r="R61" s="8"/>
    </row>
    <row r="62" spans="1:18" ht="12.95" customHeight="1" x14ac:dyDescent="0.2">
      <c r="A62" s="8" t="s">
        <v>61</v>
      </c>
      <c r="B62" s="71">
        <v>2790</v>
      </c>
      <c r="C62" s="50">
        <v>424041</v>
      </c>
      <c r="D62" s="75">
        <v>11.9</v>
      </c>
      <c r="E62" s="50">
        <v>98032.5</v>
      </c>
      <c r="F62" s="71">
        <v>219677</v>
      </c>
      <c r="G62" s="33" t="s">
        <v>105</v>
      </c>
      <c r="H62" s="37" t="s">
        <v>3</v>
      </c>
      <c r="I62" s="50">
        <v>66</v>
      </c>
      <c r="J62" s="49">
        <v>78.737275985663089</v>
      </c>
      <c r="L62" s="8"/>
      <c r="M62" s="55"/>
      <c r="N62" s="8"/>
      <c r="O62" s="8"/>
      <c r="Q62" s="8"/>
      <c r="R62" s="8"/>
    </row>
    <row r="63" spans="1:18" ht="12.95" customHeight="1" x14ac:dyDescent="0.2">
      <c r="A63" s="8" t="s">
        <v>62</v>
      </c>
      <c r="B63" s="71">
        <v>753</v>
      </c>
      <c r="C63" s="50">
        <v>157957</v>
      </c>
      <c r="D63" s="112">
        <v>2.2000000000000002</v>
      </c>
      <c r="E63" s="50">
        <v>97360.75</v>
      </c>
      <c r="F63" s="71">
        <v>59407</v>
      </c>
      <c r="G63" s="112">
        <v>-39</v>
      </c>
      <c r="H63" s="37" t="s">
        <v>6</v>
      </c>
      <c r="I63" s="50">
        <v>69</v>
      </c>
      <c r="J63" s="49">
        <v>78.893758300132802</v>
      </c>
      <c r="L63" s="8"/>
      <c r="M63" s="55"/>
      <c r="N63" s="8"/>
      <c r="O63" s="8"/>
      <c r="Q63" s="8"/>
      <c r="R63" s="8"/>
    </row>
    <row r="64" spans="1:18" ht="12.95" customHeight="1" x14ac:dyDescent="0.2">
      <c r="A64" s="8" t="s">
        <v>63</v>
      </c>
      <c r="B64" s="71">
        <v>4267</v>
      </c>
      <c r="C64" s="51">
        <v>585975</v>
      </c>
      <c r="D64" s="76">
        <v>-40.1</v>
      </c>
      <c r="E64" s="51">
        <v>154459.82</v>
      </c>
      <c r="F64" s="8">
        <v>-204</v>
      </c>
      <c r="G64" s="76">
        <v>-100.1</v>
      </c>
      <c r="H64" s="37" t="s">
        <v>6</v>
      </c>
      <c r="I64" s="51">
        <v>42</v>
      </c>
      <c r="J64" s="49">
        <v>-4.7808764940239043E-2</v>
      </c>
      <c r="L64" s="8"/>
      <c r="M64" s="55"/>
      <c r="N64" s="8"/>
      <c r="O64" s="8"/>
      <c r="Q64" s="8"/>
      <c r="R64" s="8"/>
    </row>
    <row r="65" spans="1:18" ht="12.95" customHeight="1" x14ac:dyDescent="0.2">
      <c r="A65" s="8" t="s">
        <v>64</v>
      </c>
      <c r="B65" s="71">
        <v>2638</v>
      </c>
      <c r="C65" s="51">
        <v>775123</v>
      </c>
      <c r="D65" s="76">
        <v>8.9</v>
      </c>
      <c r="E65" s="51">
        <v>314351.83</v>
      </c>
      <c r="F65" s="71">
        <v>442240</v>
      </c>
      <c r="G65" s="76">
        <v>40.700000000000003</v>
      </c>
      <c r="H65" s="37" t="s">
        <v>3</v>
      </c>
      <c r="I65" s="51">
        <v>166</v>
      </c>
      <c r="J65" s="49">
        <v>167.64215314632298</v>
      </c>
      <c r="L65" s="8"/>
      <c r="M65" s="55"/>
      <c r="N65" s="8"/>
      <c r="O65" s="8"/>
      <c r="Q65" s="8"/>
      <c r="R65" s="8"/>
    </row>
    <row r="66" spans="1:18" ht="12.95" customHeight="1" x14ac:dyDescent="0.2">
      <c r="A66" s="8" t="s">
        <v>65</v>
      </c>
      <c r="B66" s="71">
        <v>1225</v>
      </c>
      <c r="C66" s="50">
        <v>158937</v>
      </c>
      <c r="D66" s="75">
        <v>-1.7</v>
      </c>
      <c r="E66" s="50">
        <v>86222.3</v>
      </c>
      <c r="F66" s="71">
        <v>69002</v>
      </c>
      <c r="G66" s="75">
        <v>-20</v>
      </c>
      <c r="H66" s="37" t="s">
        <v>6</v>
      </c>
      <c r="I66" s="50">
        <v>74</v>
      </c>
      <c r="J66" s="49">
        <v>56.328163265306124</v>
      </c>
      <c r="L66" s="8"/>
      <c r="M66" s="55"/>
      <c r="N66" s="8"/>
      <c r="O66" s="8"/>
      <c r="Q66" s="8"/>
      <c r="R66" s="8"/>
    </row>
    <row r="67" spans="1:18" ht="12.95" customHeight="1" x14ac:dyDescent="0.2">
      <c r="A67" s="8" t="s">
        <v>66</v>
      </c>
      <c r="B67" s="71">
        <v>5252</v>
      </c>
      <c r="C67" s="50">
        <v>818203</v>
      </c>
      <c r="D67" s="75">
        <v>-28.4</v>
      </c>
      <c r="E67" s="50">
        <v>306827.27</v>
      </c>
      <c r="F67" s="71">
        <v>316987</v>
      </c>
      <c r="G67" s="75">
        <v>3.3</v>
      </c>
      <c r="H67" s="37" t="s">
        <v>3</v>
      </c>
      <c r="I67" s="50">
        <v>82</v>
      </c>
      <c r="J67" s="49">
        <v>60.355483625285608</v>
      </c>
      <c r="L67" s="8"/>
      <c r="M67" s="55"/>
      <c r="N67" s="8"/>
      <c r="O67" s="8"/>
      <c r="Q67" s="8"/>
      <c r="R67" s="8"/>
    </row>
    <row r="68" spans="1:18" ht="12.95" customHeight="1" x14ac:dyDescent="0.2">
      <c r="A68" s="8" t="s">
        <v>67</v>
      </c>
      <c r="B68" s="71">
        <v>2766</v>
      </c>
      <c r="C68" s="50">
        <v>1270591</v>
      </c>
      <c r="D68" s="75">
        <v>-7.4</v>
      </c>
      <c r="E68" s="50">
        <v>815334.65</v>
      </c>
      <c r="F68" s="71">
        <v>571985</v>
      </c>
      <c r="G68" s="75">
        <v>-29.8</v>
      </c>
      <c r="H68" s="37" t="s">
        <v>6</v>
      </c>
      <c r="I68" s="50">
        <v>193</v>
      </c>
      <c r="J68" s="49">
        <v>206.79139551699205</v>
      </c>
      <c r="L68" s="8"/>
      <c r="M68" s="55"/>
      <c r="N68" s="8"/>
      <c r="O68" s="8"/>
      <c r="Q68" s="8"/>
      <c r="R68" s="8"/>
    </row>
    <row r="69" spans="1:18" ht="12.95" customHeight="1" x14ac:dyDescent="0.2">
      <c r="A69" s="8" t="s">
        <v>68</v>
      </c>
      <c r="B69" s="71">
        <v>7642</v>
      </c>
      <c r="C69" s="50">
        <v>2599081</v>
      </c>
      <c r="D69" s="75">
        <v>-2.5</v>
      </c>
      <c r="E69" s="50">
        <v>922247.77</v>
      </c>
      <c r="F69" s="71">
        <v>496285</v>
      </c>
      <c r="G69" s="75">
        <v>-46.2</v>
      </c>
      <c r="H69" s="37" t="s">
        <v>6</v>
      </c>
      <c r="I69" s="50">
        <v>107</v>
      </c>
      <c r="J69" s="49">
        <v>64.941769170374243</v>
      </c>
      <c r="L69" s="8"/>
      <c r="M69" s="55"/>
      <c r="N69" s="8"/>
      <c r="O69" s="8"/>
      <c r="Q69" s="8"/>
      <c r="R69" s="8"/>
    </row>
    <row r="70" spans="1:18" ht="12.95" customHeight="1" x14ac:dyDescent="0.2">
      <c r="A70" s="8" t="s">
        <v>69</v>
      </c>
      <c r="B70" s="71">
        <v>1551</v>
      </c>
      <c r="C70" s="50">
        <v>56499</v>
      </c>
      <c r="D70" s="112">
        <v>-63</v>
      </c>
      <c r="E70" s="50">
        <v>84851.8</v>
      </c>
      <c r="F70" s="71">
        <v>2941</v>
      </c>
      <c r="G70" s="112">
        <v>-96.5</v>
      </c>
      <c r="H70" s="37" t="s">
        <v>6</v>
      </c>
      <c r="I70" s="50">
        <v>23</v>
      </c>
      <c r="J70" s="49">
        <v>1.8961960025789812</v>
      </c>
      <c r="L70" s="8"/>
      <c r="M70" s="55"/>
      <c r="N70" s="8"/>
      <c r="O70" s="8"/>
      <c r="Q70" s="8"/>
      <c r="R70" s="8"/>
    </row>
    <row r="71" spans="1:18" ht="12.95" customHeight="1" x14ac:dyDescent="0.2">
      <c r="A71" s="8" t="s">
        <v>186</v>
      </c>
      <c r="B71" s="71">
        <v>4576</v>
      </c>
      <c r="C71" s="50">
        <v>1274568</v>
      </c>
      <c r="D71" s="77">
        <v>44.977176467306322</v>
      </c>
      <c r="E71" s="51">
        <v>340722.8</v>
      </c>
      <c r="F71" s="71">
        <v>683087</v>
      </c>
      <c r="G71" s="53">
        <v>98.574163513565864</v>
      </c>
      <c r="H71" s="37" t="s">
        <v>3</v>
      </c>
      <c r="I71" s="51">
        <v>73</v>
      </c>
      <c r="J71" s="49">
        <v>149.27600524475525</v>
      </c>
      <c r="L71" s="8"/>
      <c r="M71" s="55"/>
      <c r="N71" s="8"/>
      <c r="O71" s="8"/>
      <c r="Q71" s="8"/>
      <c r="R71" s="8"/>
    </row>
    <row r="72" spans="1:18" ht="12.95" customHeight="1" x14ac:dyDescent="0.2">
      <c r="A72" s="8" t="s">
        <v>71</v>
      </c>
      <c r="B72" s="71">
        <v>2456</v>
      </c>
      <c r="C72" s="50">
        <v>354423</v>
      </c>
      <c r="D72" s="75">
        <v>9.1999999999999993</v>
      </c>
      <c r="E72" s="50">
        <v>166554</v>
      </c>
      <c r="F72" s="71">
        <v>134248</v>
      </c>
      <c r="G72" s="75">
        <v>-19.399999999999999</v>
      </c>
      <c r="H72" s="37" t="s">
        <v>6</v>
      </c>
      <c r="I72" s="50">
        <v>60</v>
      </c>
      <c r="J72" s="49">
        <v>54.66123778501629</v>
      </c>
      <c r="L72" s="8"/>
      <c r="M72" s="55"/>
      <c r="N72" s="8"/>
      <c r="O72" s="8"/>
      <c r="Q72" s="8"/>
      <c r="R72" s="8"/>
    </row>
    <row r="73" spans="1:18" ht="24.75" customHeight="1" x14ac:dyDescent="0.2">
      <c r="A73" s="32" t="s">
        <v>187</v>
      </c>
      <c r="B73" s="74">
        <v>54044</v>
      </c>
      <c r="C73" s="52">
        <v>12697389</v>
      </c>
      <c r="D73" s="78">
        <v>5.2121622683625635</v>
      </c>
      <c r="E73" s="52">
        <v>4999492.32</v>
      </c>
      <c r="F73" s="74">
        <v>4719728</v>
      </c>
      <c r="G73" s="95">
        <v>-6.2</v>
      </c>
      <c r="H73" s="36" t="s">
        <v>6</v>
      </c>
      <c r="I73" s="52">
        <v>77</v>
      </c>
      <c r="J73" s="52">
        <v>87.33121160535859</v>
      </c>
      <c r="L73" s="8"/>
      <c r="M73" s="55"/>
    </row>
    <row r="74" spans="1:18" ht="12.95" customHeight="1" x14ac:dyDescent="0.2">
      <c r="A74" s="8" t="s">
        <v>188</v>
      </c>
      <c r="B74" s="71">
        <v>2481</v>
      </c>
      <c r="C74" s="50">
        <v>899834</v>
      </c>
      <c r="D74" s="77">
        <v>18.423940851321262</v>
      </c>
      <c r="E74" s="50">
        <v>371452.58</v>
      </c>
      <c r="F74" s="71">
        <v>385345</v>
      </c>
      <c r="G74" s="53">
        <v>-0.84198903666250624</v>
      </c>
      <c r="H74" s="79" t="s">
        <v>189</v>
      </c>
      <c r="I74" s="50">
        <v>89</v>
      </c>
      <c r="J74" s="49">
        <v>155.31841999193873</v>
      </c>
      <c r="L74" s="8"/>
      <c r="M74" s="55"/>
      <c r="N74" s="8"/>
      <c r="O74" s="8"/>
      <c r="Q74" s="8"/>
      <c r="R74" s="8"/>
    </row>
    <row r="75" spans="1:18" ht="12.95" customHeight="1" x14ac:dyDescent="0.2">
      <c r="A75" s="8" t="s">
        <v>74</v>
      </c>
      <c r="B75" s="71">
        <v>1320</v>
      </c>
      <c r="C75" s="50">
        <v>184074</v>
      </c>
      <c r="D75" s="75">
        <v>-38.4</v>
      </c>
      <c r="E75" s="50">
        <v>126465.55</v>
      </c>
      <c r="F75" s="71">
        <v>50354</v>
      </c>
      <c r="G75" s="75">
        <v>-60.2</v>
      </c>
      <c r="H75" s="37" t="s">
        <v>6</v>
      </c>
      <c r="I75" s="50">
        <v>88</v>
      </c>
      <c r="J75" s="49">
        <v>38.146969696969698</v>
      </c>
      <c r="L75" s="8"/>
      <c r="M75" s="55"/>
      <c r="N75" s="8"/>
      <c r="O75" s="8"/>
      <c r="Q75" s="8"/>
      <c r="R75" s="8"/>
    </row>
    <row r="76" spans="1:18" ht="12.95" customHeight="1" x14ac:dyDescent="0.2">
      <c r="A76" s="8" t="s">
        <v>75</v>
      </c>
      <c r="B76" s="71">
        <v>3299</v>
      </c>
      <c r="C76" s="50">
        <v>577366</v>
      </c>
      <c r="D76" s="75">
        <v>-3.5</v>
      </c>
      <c r="E76" s="50">
        <v>188012</v>
      </c>
      <c r="F76" s="71">
        <v>128511</v>
      </c>
      <c r="G76" s="75">
        <v>-31.6</v>
      </c>
      <c r="H76" s="37" t="s">
        <v>6</v>
      </c>
      <c r="I76" s="50">
        <v>71</v>
      </c>
      <c r="J76" s="49">
        <v>38.954531676265532</v>
      </c>
      <c r="L76" s="8"/>
      <c r="M76" s="55"/>
      <c r="N76" s="8"/>
      <c r="O76" s="8"/>
      <c r="Q76" s="8"/>
      <c r="R76" s="8"/>
    </row>
    <row r="77" spans="1:18" ht="12.95" customHeight="1" x14ac:dyDescent="0.2">
      <c r="A77" s="8" t="s">
        <v>76</v>
      </c>
      <c r="B77" s="71">
        <v>1354</v>
      </c>
      <c r="C77" s="50">
        <v>81740</v>
      </c>
      <c r="D77" s="75">
        <v>0.8</v>
      </c>
      <c r="E77" s="50">
        <v>-3739.65</v>
      </c>
      <c r="F77" s="71">
        <v>2849</v>
      </c>
      <c r="G77" s="33" t="s">
        <v>106</v>
      </c>
      <c r="H77" s="37" t="s">
        <v>3</v>
      </c>
      <c r="I77" s="50">
        <v>12</v>
      </c>
      <c r="J77" s="49">
        <v>2.1041358936484489</v>
      </c>
      <c r="L77" s="8"/>
      <c r="M77" s="55"/>
      <c r="N77" s="8"/>
      <c r="O77" s="8"/>
      <c r="Q77" s="8"/>
      <c r="R77" s="8"/>
    </row>
    <row r="78" spans="1:18" ht="12.95" customHeight="1" x14ac:dyDescent="0.2">
      <c r="A78" s="8" t="s">
        <v>77</v>
      </c>
      <c r="B78" s="71">
        <v>5861</v>
      </c>
      <c r="C78" s="50">
        <v>1905287</v>
      </c>
      <c r="D78" s="75">
        <v>5.7</v>
      </c>
      <c r="E78" s="50">
        <v>692575.08</v>
      </c>
      <c r="F78" s="71">
        <v>574410</v>
      </c>
      <c r="G78" s="75">
        <v>-17.100000000000001</v>
      </c>
      <c r="H78" s="37" t="s">
        <v>6</v>
      </c>
      <c r="I78" s="50">
        <v>113</v>
      </c>
      <c r="J78" s="49">
        <v>98.005459819143496</v>
      </c>
      <c r="L78" s="8"/>
      <c r="M78" s="55"/>
      <c r="N78" s="8"/>
      <c r="O78" s="8"/>
      <c r="Q78" s="8"/>
      <c r="R78" s="8"/>
    </row>
    <row r="79" spans="1:18" ht="12.95" customHeight="1" x14ac:dyDescent="0.2">
      <c r="A79" s="8" t="s">
        <v>78</v>
      </c>
      <c r="B79" s="71">
        <v>3679</v>
      </c>
      <c r="C79" s="50">
        <v>1209082</v>
      </c>
      <c r="D79" s="75">
        <v>-8.6999999999999993</v>
      </c>
      <c r="E79" s="50">
        <v>797263.4</v>
      </c>
      <c r="F79" s="71">
        <v>397630</v>
      </c>
      <c r="G79" s="75">
        <v>-50.1</v>
      </c>
      <c r="H79" s="37" t="s">
        <v>6</v>
      </c>
      <c r="I79" s="50">
        <v>148</v>
      </c>
      <c r="J79" s="49">
        <v>108.081000271813</v>
      </c>
      <c r="L79" s="8"/>
      <c r="M79" s="55"/>
      <c r="N79" s="8"/>
      <c r="O79" s="8"/>
      <c r="Q79" s="8"/>
      <c r="R79" s="8"/>
    </row>
    <row r="80" spans="1:18" ht="12.95" customHeight="1" x14ac:dyDescent="0.2">
      <c r="A80" s="8" t="s">
        <v>79</v>
      </c>
      <c r="B80" s="71">
        <v>2262</v>
      </c>
      <c r="C80" s="50">
        <v>635330</v>
      </c>
      <c r="D80" s="75">
        <v>100.5</v>
      </c>
      <c r="E80" s="50">
        <v>97391.17</v>
      </c>
      <c r="F80" s="71">
        <v>522947</v>
      </c>
      <c r="G80" s="33" t="s">
        <v>105</v>
      </c>
      <c r="H80" s="37" t="s">
        <v>3</v>
      </c>
      <c r="I80" s="50">
        <v>107</v>
      </c>
      <c r="J80" s="49">
        <v>231.18788682581786</v>
      </c>
      <c r="L80" s="8"/>
      <c r="M80" s="55"/>
      <c r="N80" s="8"/>
      <c r="O80" s="8"/>
      <c r="Q80" s="8"/>
      <c r="R80" s="8"/>
    </row>
    <row r="81" spans="1:18" ht="12.95" customHeight="1" x14ac:dyDescent="0.2">
      <c r="A81" s="8" t="s">
        <v>80</v>
      </c>
      <c r="B81" s="71">
        <v>3608</v>
      </c>
      <c r="C81" s="50">
        <v>496413</v>
      </c>
      <c r="D81" s="75">
        <v>-39.799999999999997</v>
      </c>
      <c r="E81" s="50">
        <v>263424.53000000003</v>
      </c>
      <c r="F81" s="71">
        <v>91099</v>
      </c>
      <c r="G81" s="75">
        <v>-65.400000000000006</v>
      </c>
      <c r="H81" s="37" t="s">
        <v>6</v>
      </c>
      <c r="I81" s="50">
        <v>62</v>
      </c>
      <c r="J81" s="49">
        <v>25.249168514412418</v>
      </c>
      <c r="L81" s="8"/>
      <c r="M81" s="55"/>
      <c r="N81" s="8"/>
      <c r="O81" s="8"/>
      <c r="Q81" s="8"/>
      <c r="R81" s="8"/>
    </row>
    <row r="82" spans="1:18" ht="12.95" customHeight="1" x14ac:dyDescent="0.2">
      <c r="A82" s="8" t="s">
        <v>81</v>
      </c>
      <c r="B82" s="71">
        <v>1910</v>
      </c>
      <c r="C82" s="51">
        <v>389417</v>
      </c>
      <c r="D82" s="76">
        <v>16.2</v>
      </c>
      <c r="E82" s="51">
        <v>-5858.95</v>
      </c>
      <c r="F82" s="71">
        <v>8076</v>
      </c>
      <c r="G82" s="33" t="s">
        <v>106</v>
      </c>
      <c r="H82" s="37" t="s">
        <v>3</v>
      </c>
      <c r="I82" s="51">
        <v>20</v>
      </c>
      <c r="J82" s="49">
        <v>4.2282722513089004</v>
      </c>
      <c r="L82" s="8"/>
      <c r="M82" s="55"/>
      <c r="N82" s="8"/>
      <c r="O82" s="8"/>
      <c r="Q82" s="8"/>
      <c r="R82" s="8"/>
    </row>
    <row r="83" spans="1:18" ht="12.95" customHeight="1" x14ac:dyDescent="0.2">
      <c r="A83" s="8" t="s">
        <v>82</v>
      </c>
      <c r="B83" s="71">
        <v>612</v>
      </c>
      <c r="C83" s="51">
        <v>21026</v>
      </c>
      <c r="D83" s="112">
        <v>-43.6</v>
      </c>
      <c r="E83" s="51">
        <v>37283.699999999997</v>
      </c>
      <c r="F83" s="71">
        <v>21026</v>
      </c>
      <c r="G83" s="33">
        <v>-43.6</v>
      </c>
      <c r="H83" s="37" t="s">
        <v>6</v>
      </c>
      <c r="I83" s="51">
        <v>24</v>
      </c>
      <c r="J83" s="49">
        <v>34.356209150326798</v>
      </c>
      <c r="L83" s="8"/>
      <c r="M83" s="55"/>
      <c r="N83" s="8"/>
      <c r="O83" s="8"/>
      <c r="Q83" s="8"/>
      <c r="R83" s="8"/>
    </row>
    <row r="84" spans="1:18" ht="12.95" customHeight="1" x14ac:dyDescent="0.2">
      <c r="A84" s="8" t="s">
        <v>83</v>
      </c>
      <c r="B84" s="71">
        <v>3551</v>
      </c>
      <c r="C84" s="50">
        <v>964963</v>
      </c>
      <c r="D84" s="75">
        <v>21.2</v>
      </c>
      <c r="E84" s="50">
        <v>378532.56</v>
      </c>
      <c r="F84" s="71">
        <v>419189</v>
      </c>
      <c r="G84" s="75">
        <v>10.7</v>
      </c>
      <c r="H84" s="37" t="s">
        <v>3</v>
      </c>
      <c r="I84" s="50">
        <v>107</v>
      </c>
      <c r="J84" s="49">
        <v>118.04815544916924</v>
      </c>
      <c r="L84" s="8"/>
      <c r="M84" s="55"/>
      <c r="N84" s="8"/>
      <c r="O84" s="8"/>
      <c r="Q84" s="8"/>
      <c r="R84" s="8"/>
    </row>
    <row r="85" spans="1:18" ht="12.95" customHeight="1" x14ac:dyDescent="0.2">
      <c r="A85" s="8" t="s">
        <v>84</v>
      </c>
      <c r="B85" s="71">
        <v>2744</v>
      </c>
      <c r="C85" s="50">
        <v>722095</v>
      </c>
      <c r="D85" s="75">
        <v>27.4</v>
      </c>
      <c r="E85" s="50">
        <v>341664.93</v>
      </c>
      <c r="F85" s="71">
        <v>367288</v>
      </c>
      <c r="G85" s="75">
        <v>7.5</v>
      </c>
      <c r="H85" s="37" t="s">
        <v>3</v>
      </c>
      <c r="I85" s="50">
        <v>99</v>
      </c>
      <c r="J85" s="49">
        <v>133.85131195335276</v>
      </c>
      <c r="L85" s="8"/>
      <c r="M85" s="55"/>
      <c r="N85" s="8"/>
      <c r="O85" s="8"/>
      <c r="Q85" s="8"/>
      <c r="R85" s="8"/>
    </row>
    <row r="86" spans="1:18" ht="12.95" customHeight="1" x14ac:dyDescent="0.2">
      <c r="A86" s="8" t="s">
        <v>85</v>
      </c>
      <c r="B86" s="71">
        <v>804</v>
      </c>
      <c r="C86" s="50">
        <v>83478</v>
      </c>
      <c r="D86" s="75">
        <v>-17</v>
      </c>
      <c r="E86" s="50">
        <v>65170.7</v>
      </c>
      <c r="F86" s="71">
        <v>49178</v>
      </c>
      <c r="G86" s="8">
        <v>-24.5</v>
      </c>
      <c r="H86" s="37" t="s">
        <v>6</v>
      </c>
      <c r="I86" s="50">
        <v>49</v>
      </c>
      <c r="J86" s="49">
        <v>61.166666666666664</v>
      </c>
      <c r="L86" s="8"/>
      <c r="M86" s="55"/>
      <c r="N86" s="8"/>
      <c r="O86" s="8"/>
      <c r="Q86" s="8"/>
      <c r="R86" s="8"/>
    </row>
    <row r="87" spans="1:18" ht="12.95" customHeight="1" x14ac:dyDescent="0.2">
      <c r="A87" s="8" t="s">
        <v>86</v>
      </c>
      <c r="B87" s="71">
        <v>3676</v>
      </c>
      <c r="C87" s="50">
        <v>1497882</v>
      </c>
      <c r="D87" s="75">
        <v>12.6</v>
      </c>
      <c r="E87" s="50">
        <v>509998.55</v>
      </c>
      <c r="F87" s="71">
        <v>624577</v>
      </c>
      <c r="G87" s="75">
        <v>22.5</v>
      </c>
      <c r="H87" s="37" t="s">
        <v>3</v>
      </c>
      <c r="I87" s="50">
        <v>103</v>
      </c>
      <c r="J87" s="49">
        <v>169.90669205658324</v>
      </c>
      <c r="L87" s="8"/>
      <c r="M87" s="55"/>
      <c r="N87" s="8"/>
      <c r="O87" s="8"/>
      <c r="Q87" s="8"/>
      <c r="R87" s="8"/>
    </row>
    <row r="88" spans="1:18" ht="12.95" customHeight="1" x14ac:dyDescent="0.2">
      <c r="A88" s="8" t="s">
        <v>190</v>
      </c>
      <c r="B88" s="71">
        <v>11147</v>
      </c>
      <c r="C88" s="50">
        <v>2006410</v>
      </c>
      <c r="D88" s="77">
        <v>8.5392526913341769</v>
      </c>
      <c r="E88" s="50">
        <v>648611.09</v>
      </c>
      <c r="F88" s="71">
        <v>523248</v>
      </c>
      <c r="G88" s="53">
        <v>-21.332203863489287</v>
      </c>
      <c r="H88" s="37" t="s">
        <v>6</v>
      </c>
      <c r="I88" s="50">
        <v>41</v>
      </c>
      <c r="J88" s="49">
        <v>46.940701534045033</v>
      </c>
      <c r="L88" s="8"/>
      <c r="M88" s="55"/>
      <c r="N88" s="8"/>
      <c r="O88" s="8"/>
      <c r="Q88" s="8"/>
      <c r="R88" s="8"/>
    </row>
    <row r="89" spans="1:18" ht="12.95" customHeight="1" x14ac:dyDescent="0.2">
      <c r="A89" s="8" t="s">
        <v>88</v>
      </c>
      <c r="B89" s="71">
        <v>2369</v>
      </c>
      <c r="C89" s="50">
        <v>419522</v>
      </c>
      <c r="D89" s="80">
        <v>-32.299999999999997</v>
      </c>
      <c r="E89" s="50">
        <v>406189.73</v>
      </c>
      <c r="F89" s="71">
        <v>325717</v>
      </c>
      <c r="G89" s="80">
        <v>-19.8</v>
      </c>
      <c r="H89" s="37" t="s">
        <v>6</v>
      </c>
      <c r="I89" s="50">
        <v>105</v>
      </c>
      <c r="J89" s="49">
        <v>137.49134655972983</v>
      </c>
      <c r="L89" s="8"/>
      <c r="M89" s="55"/>
      <c r="N89" s="8"/>
      <c r="O89" s="8"/>
      <c r="Q89" s="8"/>
      <c r="R89" s="8"/>
    </row>
    <row r="90" spans="1:18" ht="12.95" customHeight="1" x14ac:dyDescent="0.2">
      <c r="A90" s="8" t="s">
        <v>89</v>
      </c>
      <c r="B90" s="71">
        <v>1120</v>
      </c>
      <c r="C90" s="50">
        <v>109716</v>
      </c>
      <c r="D90" s="75">
        <v>56.5</v>
      </c>
      <c r="E90" s="50">
        <v>46348.75</v>
      </c>
      <c r="F90" s="71">
        <v>96086</v>
      </c>
      <c r="G90" s="33" t="s">
        <v>105</v>
      </c>
      <c r="H90" s="37" t="s">
        <v>3</v>
      </c>
      <c r="I90" s="50">
        <v>36</v>
      </c>
      <c r="J90" s="49">
        <v>85.791071428571428</v>
      </c>
      <c r="L90" s="8"/>
      <c r="M90" s="55"/>
      <c r="N90" s="8"/>
      <c r="O90" s="8"/>
      <c r="Q90" s="8"/>
      <c r="R90" s="8"/>
    </row>
    <row r="91" spans="1:18" ht="12.95" customHeight="1" x14ac:dyDescent="0.2">
      <c r="A91" s="8" t="s">
        <v>90</v>
      </c>
      <c r="B91" s="71">
        <v>2247</v>
      </c>
      <c r="C91" s="50">
        <v>493755</v>
      </c>
      <c r="D91" s="75">
        <v>38.6</v>
      </c>
      <c r="E91" s="50">
        <v>38706.6</v>
      </c>
      <c r="F91" s="71">
        <v>132200</v>
      </c>
      <c r="G91" s="33" t="s">
        <v>105</v>
      </c>
      <c r="H91" s="37" t="s">
        <v>3</v>
      </c>
      <c r="I91" s="50">
        <v>27</v>
      </c>
      <c r="J91" s="49">
        <v>58.834000890075657</v>
      </c>
      <c r="L91" s="8"/>
      <c r="M91" s="55"/>
      <c r="N91" s="8"/>
      <c r="O91" s="8"/>
      <c r="Q91" s="8"/>
      <c r="R91" s="8"/>
    </row>
    <row r="92" spans="1:18" ht="12.75" customHeight="1" x14ac:dyDescent="0.2"/>
    <row r="93" spans="1:18" ht="12.75" customHeight="1" x14ac:dyDescent="0.2">
      <c r="A93" s="187" t="s">
        <v>191</v>
      </c>
      <c r="B93" s="187"/>
      <c r="C93" s="187"/>
      <c r="D93" s="187"/>
      <c r="E93" s="187"/>
      <c r="F93" s="187"/>
      <c r="G93" s="187"/>
      <c r="H93" s="187"/>
      <c r="I93" s="187"/>
      <c r="J93" s="187"/>
    </row>
    <row r="94" spans="1:18" ht="12.75" customHeight="1" x14ac:dyDescent="0.2">
      <c r="A94" s="187"/>
      <c r="B94" s="187"/>
      <c r="C94" s="187"/>
      <c r="D94" s="187"/>
      <c r="E94" s="187"/>
      <c r="F94" s="187"/>
      <c r="G94" s="187"/>
      <c r="H94" s="187"/>
      <c r="I94" s="187"/>
      <c r="J94" s="187"/>
    </row>
    <row r="95" spans="1:18" ht="12.75" customHeight="1" x14ac:dyDescent="0.2">
      <c r="A95" s="38" t="s">
        <v>192</v>
      </c>
      <c r="E95" s="39"/>
      <c r="F95" s="40"/>
      <c r="G95" s="33"/>
      <c r="H95" s="41"/>
      <c r="I95" s="39"/>
    </row>
    <row r="96" spans="1:18" ht="12.75" customHeight="1" x14ac:dyDescent="0.2">
      <c r="A96" s="38" t="s">
        <v>193</v>
      </c>
      <c r="E96" s="39"/>
      <c r="F96" s="40"/>
      <c r="G96" s="33"/>
      <c r="H96" s="41"/>
      <c r="I96" s="39"/>
    </row>
    <row r="97" spans="1:10" ht="12.75" customHeight="1" x14ac:dyDescent="0.2">
      <c r="A97" s="38" t="s">
        <v>102</v>
      </c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 customHeight="1" x14ac:dyDescent="0.2">
      <c r="A98" s="42" t="s">
        <v>194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 customHeight="1" x14ac:dyDescent="0.2">
      <c r="A100" s="38" t="s">
        <v>103</v>
      </c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3.5" customHeight="1" x14ac:dyDescent="0.2">
      <c r="A101" s="38" t="s">
        <v>104</v>
      </c>
      <c r="E101" s="39"/>
      <c r="F101" s="40"/>
      <c r="G101" s="43"/>
      <c r="H101" s="41"/>
      <c r="I101" s="39"/>
    </row>
    <row r="102" spans="1:10" ht="13.5" customHeight="1" x14ac:dyDescent="0.2">
      <c r="A102" s="44" t="s">
        <v>112</v>
      </c>
      <c r="E102" s="39"/>
      <c r="F102" s="40"/>
      <c r="G102" s="43"/>
      <c r="H102" s="41"/>
      <c r="I102" s="39"/>
    </row>
    <row r="103" spans="1:10" ht="13.5" customHeight="1" x14ac:dyDescent="0.2">
      <c r="A103" s="45" t="s">
        <v>95</v>
      </c>
      <c r="E103" s="39"/>
      <c r="F103" s="40"/>
      <c r="G103" s="43"/>
      <c r="H103" s="41"/>
      <c r="I103" s="39"/>
    </row>
    <row r="104" spans="1:10" ht="13.5" customHeight="1" x14ac:dyDescent="0.2">
      <c r="A104" s="46" t="s">
        <v>195</v>
      </c>
      <c r="E104" s="39"/>
      <c r="F104" s="40"/>
      <c r="G104" s="43"/>
      <c r="H104" s="41"/>
      <c r="I104" s="39"/>
    </row>
    <row r="105" spans="1:10" ht="13.5" customHeight="1" x14ac:dyDescent="0.2">
      <c r="A105" s="44" t="s">
        <v>96</v>
      </c>
      <c r="E105" s="39"/>
      <c r="F105" s="40"/>
      <c r="G105" s="43"/>
      <c r="H105" s="41"/>
      <c r="I105" s="39"/>
    </row>
    <row r="106" spans="1:10" ht="13.5" customHeight="1" x14ac:dyDescent="0.2">
      <c r="A106" s="47" t="s">
        <v>196</v>
      </c>
      <c r="E106" s="39"/>
      <c r="F106" s="40"/>
      <c r="G106" s="43"/>
      <c r="H106" s="41"/>
      <c r="I106" s="39"/>
    </row>
    <row r="107" spans="1:10" ht="12" customHeight="1" x14ac:dyDescent="0.2">
      <c r="E107" s="39"/>
      <c r="F107" s="40"/>
      <c r="G107" s="43"/>
      <c r="H107" s="41"/>
      <c r="I107" s="39"/>
    </row>
    <row r="108" spans="1:10" ht="12" customHeight="1" x14ac:dyDescent="0.2">
      <c r="A108" s="48" t="s">
        <v>197</v>
      </c>
      <c r="E108" s="39"/>
      <c r="F108" s="40"/>
      <c r="G108" s="43"/>
      <c r="H108" s="41"/>
      <c r="I108" s="39"/>
    </row>
    <row r="112" spans="1:10" x14ac:dyDescent="0.2">
      <c r="B112" s="81"/>
      <c r="C112" s="81"/>
      <c r="D112" s="81"/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</sheetData>
  <mergeCells count="1">
    <mergeCell ref="A93:J94"/>
  </mergeCells>
  <pageMargins left="0.70866141732283472" right="0.70866141732283472" top="1.0629921259842521" bottom="0.78740157480314965" header="0.31496062992125984" footer="0.31496062992125984"/>
  <pageSetup paperSize="9" scale="86" fitToWidth="0" fitToHeight="0" orientation="landscape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112"/>
  <sheetViews>
    <sheetView zoomScaleNormal="100" zoomScaleSheetLayoutView="100" workbookViewId="0"/>
  </sheetViews>
  <sheetFormatPr baseColWidth="10" defaultRowHeight="14.25" x14ac:dyDescent="0.2"/>
  <cols>
    <col min="1" max="1" width="18.375" customWidth="1"/>
    <col min="2" max="2" width="10.125" customWidth="1"/>
    <col min="3" max="3" width="13.625" customWidth="1"/>
    <col min="4" max="4" width="11.625" customWidth="1"/>
    <col min="5" max="5" width="15.75" customWidth="1"/>
    <col min="6" max="6" width="15.625" customWidth="1"/>
    <col min="7" max="7" width="11.875" customWidth="1"/>
    <col min="8" max="8" width="4.25" customWidth="1"/>
    <col min="9" max="10" width="11.625" customWidth="1"/>
    <col min="257" max="257" width="18.375" customWidth="1"/>
    <col min="258" max="258" width="10.125" customWidth="1"/>
    <col min="259" max="259" width="13.625" customWidth="1"/>
    <col min="260" max="260" width="11.625" customWidth="1"/>
    <col min="261" max="261" width="15.75" customWidth="1"/>
    <col min="262" max="262" width="15.625" customWidth="1"/>
    <col min="263" max="263" width="11.875" customWidth="1"/>
    <col min="264" max="264" width="4.25" customWidth="1"/>
    <col min="265" max="265" width="11.5" customWidth="1"/>
    <col min="266" max="266" width="9.5" customWidth="1"/>
    <col min="513" max="513" width="18.375" customWidth="1"/>
    <col min="514" max="514" width="10.125" customWidth="1"/>
    <col min="515" max="515" width="13.625" customWidth="1"/>
    <col min="516" max="516" width="11.625" customWidth="1"/>
    <col min="517" max="517" width="15.75" customWidth="1"/>
    <col min="518" max="518" width="15.625" customWidth="1"/>
    <col min="519" max="519" width="11.875" customWidth="1"/>
    <col min="520" max="520" width="4.25" customWidth="1"/>
    <col min="521" max="521" width="11.5" customWidth="1"/>
    <col min="522" max="522" width="9.5" customWidth="1"/>
    <col min="769" max="769" width="18.375" customWidth="1"/>
    <col min="770" max="770" width="10.125" customWidth="1"/>
    <col min="771" max="771" width="13.625" customWidth="1"/>
    <col min="772" max="772" width="11.625" customWidth="1"/>
    <col min="773" max="773" width="15.75" customWidth="1"/>
    <col min="774" max="774" width="15.625" customWidth="1"/>
    <col min="775" max="775" width="11.875" customWidth="1"/>
    <col min="776" max="776" width="4.25" customWidth="1"/>
    <col min="777" max="777" width="11.5" customWidth="1"/>
    <col min="778" max="778" width="9.5" customWidth="1"/>
    <col min="1025" max="1025" width="18.375" customWidth="1"/>
    <col min="1026" max="1026" width="10.125" customWidth="1"/>
    <col min="1027" max="1027" width="13.625" customWidth="1"/>
    <col min="1028" max="1028" width="11.625" customWidth="1"/>
    <col min="1029" max="1029" width="15.75" customWidth="1"/>
    <col min="1030" max="1030" width="15.625" customWidth="1"/>
    <col min="1031" max="1031" width="11.875" customWidth="1"/>
    <col min="1032" max="1032" width="4.25" customWidth="1"/>
    <col min="1033" max="1033" width="11.5" customWidth="1"/>
    <col min="1034" max="1034" width="9.5" customWidth="1"/>
    <col min="1281" max="1281" width="18.375" customWidth="1"/>
    <col min="1282" max="1282" width="10.125" customWidth="1"/>
    <col min="1283" max="1283" width="13.625" customWidth="1"/>
    <col min="1284" max="1284" width="11.625" customWidth="1"/>
    <col min="1285" max="1285" width="15.75" customWidth="1"/>
    <col min="1286" max="1286" width="15.625" customWidth="1"/>
    <col min="1287" max="1287" width="11.875" customWidth="1"/>
    <col min="1288" max="1288" width="4.25" customWidth="1"/>
    <col min="1289" max="1289" width="11.5" customWidth="1"/>
    <col min="1290" max="1290" width="9.5" customWidth="1"/>
    <col min="1537" max="1537" width="18.375" customWidth="1"/>
    <col min="1538" max="1538" width="10.125" customWidth="1"/>
    <col min="1539" max="1539" width="13.625" customWidth="1"/>
    <col min="1540" max="1540" width="11.625" customWidth="1"/>
    <col min="1541" max="1541" width="15.75" customWidth="1"/>
    <col min="1542" max="1542" width="15.625" customWidth="1"/>
    <col min="1543" max="1543" width="11.875" customWidth="1"/>
    <col min="1544" max="1544" width="4.25" customWidth="1"/>
    <col min="1545" max="1545" width="11.5" customWidth="1"/>
    <col min="1546" max="1546" width="9.5" customWidth="1"/>
    <col min="1793" max="1793" width="18.375" customWidth="1"/>
    <col min="1794" max="1794" width="10.125" customWidth="1"/>
    <col min="1795" max="1795" width="13.625" customWidth="1"/>
    <col min="1796" max="1796" width="11.625" customWidth="1"/>
    <col min="1797" max="1797" width="15.75" customWidth="1"/>
    <col min="1798" max="1798" width="15.625" customWidth="1"/>
    <col min="1799" max="1799" width="11.875" customWidth="1"/>
    <col min="1800" max="1800" width="4.25" customWidth="1"/>
    <col min="1801" max="1801" width="11.5" customWidth="1"/>
    <col min="1802" max="1802" width="9.5" customWidth="1"/>
    <col min="2049" max="2049" width="18.375" customWidth="1"/>
    <col min="2050" max="2050" width="10.125" customWidth="1"/>
    <col min="2051" max="2051" width="13.625" customWidth="1"/>
    <col min="2052" max="2052" width="11.625" customWidth="1"/>
    <col min="2053" max="2053" width="15.75" customWidth="1"/>
    <col min="2054" max="2054" width="15.625" customWidth="1"/>
    <col min="2055" max="2055" width="11.875" customWidth="1"/>
    <col min="2056" max="2056" width="4.25" customWidth="1"/>
    <col min="2057" max="2057" width="11.5" customWidth="1"/>
    <col min="2058" max="2058" width="9.5" customWidth="1"/>
    <col min="2305" max="2305" width="18.375" customWidth="1"/>
    <col min="2306" max="2306" width="10.125" customWidth="1"/>
    <col min="2307" max="2307" width="13.625" customWidth="1"/>
    <col min="2308" max="2308" width="11.625" customWidth="1"/>
    <col min="2309" max="2309" width="15.75" customWidth="1"/>
    <col min="2310" max="2310" width="15.625" customWidth="1"/>
    <col min="2311" max="2311" width="11.875" customWidth="1"/>
    <col min="2312" max="2312" width="4.25" customWidth="1"/>
    <col min="2313" max="2313" width="11.5" customWidth="1"/>
    <col min="2314" max="2314" width="9.5" customWidth="1"/>
    <col min="2561" max="2561" width="18.375" customWidth="1"/>
    <col min="2562" max="2562" width="10.125" customWidth="1"/>
    <col min="2563" max="2563" width="13.625" customWidth="1"/>
    <col min="2564" max="2564" width="11.625" customWidth="1"/>
    <col min="2565" max="2565" width="15.75" customWidth="1"/>
    <col min="2566" max="2566" width="15.625" customWidth="1"/>
    <col min="2567" max="2567" width="11.875" customWidth="1"/>
    <col min="2568" max="2568" width="4.25" customWidth="1"/>
    <col min="2569" max="2569" width="11.5" customWidth="1"/>
    <col min="2570" max="2570" width="9.5" customWidth="1"/>
    <col min="2817" max="2817" width="18.375" customWidth="1"/>
    <col min="2818" max="2818" width="10.125" customWidth="1"/>
    <col min="2819" max="2819" width="13.625" customWidth="1"/>
    <col min="2820" max="2820" width="11.625" customWidth="1"/>
    <col min="2821" max="2821" width="15.75" customWidth="1"/>
    <col min="2822" max="2822" width="15.625" customWidth="1"/>
    <col min="2823" max="2823" width="11.875" customWidth="1"/>
    <col min="2824" max="2824" width="4.25" customWidth="1"/>
    <col min="2825" max="2825" width="11.5" customWidth="1"/>
    <col min="2826" max="2826" width="9.5" customWidth="1"/>
    <col min="3073" max="3073" width="18.375" customWidth="1"/>
    <col min="3074" max="3074" width="10.125" customWidth="1"/>
    <col min="3075" max="3075" width="13.625" customWidth="1"/>
    <col min="3076" max="3076" width="11.625" customWidth="1"/>
    <col min="3077" max="3077" width="15.75" customWidth="1"/>
    <col min="3078" max="3078" width="15.625" customWidth="1"/>
    <col min="3079" max="3079" width="11.875" customWidth="1"/>
    <col min="3080" max="3080" width="4.25" customWidth="1"/>
    <col min="3081" max="3081" width="11.5" customWidth="1"/>
    <col min="3082" max="3082" width="9.5" customWidth="1"/>
    <col min="3329" max="3329" width="18.375" customWidth="1"/>
    <col min="3330" max="3330" width="10.125" customWidth="1"/>
    <col min="3331" max="3331" width="13.625" customWidth="1"/>
    <col min="3332" max="3332" width="11.625" customWidth="1"/>
    <col min="3333" max="3333" width="15.75" customWidth="1"/>
    <col min="3334" max="3334" width="15.625" customWidth="1"/>
    <col min="3335" max="3335" width="11.875" customWidth="1"/>
    <col min="3336" max="3336" width="4.25" customWidth="1"/>
    <col min="3337" max="3337" width="11.5" customWidth="1"/>
    <col min="3338" max="3338" width="9.5" customWidth="1"/>
    <col min="3585" max="3585" width="18.375" customWidth="1"/>
    <col min="3586" max="3586" width="10.125" customWidth="1"/>
    <col min="3587" max="3587" width="13.625" customWidth="1"/>
    <col min="3588" max="3588" width="11.625" customWidth="1"/>
    <col min="3589" max="3589" width="15.75" customWidth="1"/>
    <col min="3590" max="3590" width="15.625" customWidth="1"/>
    <col min="3591" max="3591" width="11.875" customWidth="1"/>
    <col min="3592" max="3592" width="4.25" customWidth="1"/>
    <col min="3593" max="3593" width="11.5" customWidth="1"/>
    <col min="3594" max="3594" width="9.5" customWidth="1"/>
    <col min="3841" max="3841" width="18.375" customWidth="1"/>
    <col min="3842" max="3842" width="10.125" customWidth="1"/>
    <col min="3843" max="3843" width="13.625" customWidth="1"/>
    <col min="3844" max="3844" width="11.625" customWidth="1"/>
    <col min="3845" max="3845" width="15.75" customWidth="1"/>
    <col min="3846" max="3846" width="15.625" customWidth="1"/>
    <col min="3847" max="3847" width="11.875" customWidth="1"/>
    <col min="3848" max="3848" width="4.25" customWidth="1"/>
    <col min="3849" max="3849" width="11.5" customWidth="1"/>
    <col min="3850" max="3850" width="9.5" customWidth="1"/>
    <col min="4097" max="4097" width="18.375" customWidth="1"/>
    <col min="4098" max="4098" width="10.125" customWidth="1"/>
    <col min="4099" max="4099" width="13.625" customWidth="1"/>
    <col min="4100" max="4100" width="11.625" customWidth="1"/>
    <col min="4101" max="4101" width="15.75" customWidth="1"/>
    <col min="4102" max="4102" width="15.625" customWidth="1"/>
    <col min="4103" max="4103" width="11.875" customWidth="1"/>
    <col min="4104" max="4104" width="4.25" customWidth="1"/>
    <col min="4105" max="4105" width="11.5" customWidth="1"/>
    <col min="4106" max="4106" width="9.5" customWidth="1"/>
    <col min="4353" max="4353" width="18.375" customWidth="1"/>
    <col min="4354" max="4354" width="10.125" customWidth="1"/>
    <col min="4355" max="4355" width="13.625" customWidth="1"/>
    <col min="4356" max="4356" width="11.625" customWidth="1"/>
    <col min="4357" max="4357" width="15.75" customWidth="1"/>
    <col min="4358" max="4358" width="15.625" customWidth="1"/>
    <col min="4359" max="4359" width="11.875" customWidth="1"/>
    <col min="4360" max="4360" width="4.25" customWidth="1"/>
    <col min="4361" max="4361" width="11.5" customWidth="1"/>
    <col min="4362" max="4362" width="9.5" customWidth="1"/>
    <col min="4609" max="4609" width="18.375" customWidth="1"/>
    <col min="4610" max="4610" width="10.125" customWidth="1"/>
    <col min="4611" max="4611" width="13.625" customWidth="1"/>
    <col min="4612" max="4612" width="11.625" customWidth="1"/>
    <col min="4613" max="4613" width="15.75" customWidth="1"/>
    <col min="4614" max="4614" width="15.625" customWidth="1"/>
    <col min="4615" max="4615" width="11.875" customWidth="1"/>
    <col min="4616" max="4616" width="4.25" customWidth="1"/>
    <col min="4617" max="4617" width="11.5" customWidth="1"/>
    <col min="4618" max="4618" width="9.5" customWidth="1"/>
    <col min="4865" max="4865" width="18.375" customWidth="1"/>
    <col min="4866" max="4866" width="10.125" customWidth="1"/>
    <col min="4867" max="4867" width="13.625" customWidth="1"/>
    <col min="4868" max="4868" width="11.625" customWidth="1"/>
    <col min="4869" max="4869" width="15.75" customWidth="1"/>
    <col min="4870" max="4870" width="15.625" customWidth="1"/>
    <col min="4871" max="4871" width="11.875" customWidth="1"/>
    <col min="4872" max="4872" width="4.25" customWidth="1"/>
    <col min="4873" max="4873" width="11.5" customWidth="1"/>
    <col min="4874" max="4874" width="9.5" customWidth="1"/>
    <col min="5121" max="5121" width="18.375" customWidth="1"/>
    <col min="5122" max="5122" width="10.125" customWidth="1"/>
    <col min="5123" max="5123" width="13.625" customWidth="1"/>
    <col min="5124" max="5124" width="11.625" customWidth="1"/>
    <col min="5125" max="5125" width="15.75" customWidth="1"/>
    <col min="5126" max="5126" width="15.625" customWidth="1"/>
    <col min="5127" max="5127" width="11.875" customWidth="1"/>
    <col min="5128" max="5128" width="4.25" customWidth="1"/>
    <col min="5129" max="5129" width="11.5" customWidth="1"/>
    <col min="5130" max="5130" width="9.5" customWidth="1"/>
    <col min="5377" max="5377" width="18.375" customWidth="1"/>
    <col min="5378" max="5378" width="10.125" customWidth="1"/>
    <col min="5379" max="5379" width="13.625" customWidth="1"/>
    <col min="5380" max="5380" width="11.625" customWidth="1"/>
    <col min="5381" max="5381" width="15.75" customWidth="1"/>
    <col min="5382" max="5382" width="15.625" customWidth="1"/>
    <col min="5383" max="5383" width="11.875" customWidth="1"/>
    <col min="5384" max="5384" width="4.25" customWidth="1"/>
    <col min="5385" max="5385" width="11.5" customWidth="1"/>
    <col min="5386" max="5386" width="9.5" customWidth="1"/>
    <col min="5633" max="5633" width="18.375" customWidth="1"/>
    <col min="5634" max="5634" width="10.125" customWidth="1"/>
    <col min="5635" max="5635" width="13.625" customWidth="1"/>
    <col min="5636" max="5636" width="11.625" customWidth="1"/>
    <col min="5637" max="5637" width="15.75" customWidth="1"/>
    <col min="5638" max="5638" width="15.625" customWidth="1"/>
    <col min="5639" max="5639" width="11.875" customWidth="1"/>
    <col min="5640" max="5640" width="4.25" customWidth="1"/>
    <col min="5641" max="5641" width="11.5" customWidth="1"/>
    <col min="5642" max="5642" width="9.5" customWidth="1"/>
    <col min="5889" max="5889" width="18.375" customWidth="1"/>
    <col min="5890" max="5890" width="10.125" customWidth="1"/>
    <col min="5891" max="5891" width="13.625" customWidth="1"/>
    <col min="5892" max="5892" width="11.625" customWidth="1"/>
    <col min="5893" max="5893" width="15.75" customWidth="1"/>
    <col min="5894" max="5894" width="15.625" customWidth="1"/>
    <col min="5895" max="5895" width="11.875" customWidth="1"/>
    <col min="5896" max="5896" width="4.25" customWidth="1"/>
    <col min="5897" max="5897" width="11.5" customWidth="1"/>
    <col min="5898" max="5898" width="9.5" customWidth="1"/>
    <col min="6145" max="6145" width="18.375" customWidth="1"/>
    <col min="6146" max="6146" width="10.125" customWidth="1"/>
    <col min="6147" max="6147" width="13.625" customWidth="1"/>
    <col min="6148" max="6148" width="11.625" customWidth="1"/>
    <col min="6149" max="6149" width="15.75" customWidth="1"/>
    <col min="6150" max="6150" width="15.625" customWidth="1"/>
    <col min="6151" max="6151" width="11.875" customWidth="1"/>
    <col min="6152" max="6152" width="4.25" customWidth="1"/>
    <col min="6153" max="6153" width="11.5" customWidth="1"/>
    <col min="6154" max="6154" width="9.5" customWidth="1"/>
    <col min="6401" max="6401" width="18.375" customWidth="1"/>
    <col min="6402" max="6402" width="10.125" customWidth="1"/>
    <col min="6403" max="6403" width="13.625" customWidth="1"/>
    <col min="6404" max="6404" width="11.625" customWidth="1"/>
    <col min="6405" max="6405" width="15.75" customWidth="1"/>
    <col min="6406" max="6406" width="15.625" customWidth="1"/>
    <col min="6407" max="6407" width="11.875" customWidth="1"/>
    <col min="6408" max="6408" width="4.25" customWidth="1"/>
    <col min="6409" max="6409" width="11.5" customWidth="1"/>
    <col min="6410" max="6410" width="9.5" customWidth="1"/>
    <col min="6657" max="6657" width="18.375" customWidth="1"/>
    <col min="6658" max="6658" width="10.125" customWidth="1"/>
    <col min="6659" max="6659" width="13.625" customWidth="1"/>
    <col min="6660" max="6660" width="11.625" customWidth="1"/>
    <col min="6661" max="6661" width="15.75" customWidth="1"/>
    <col min="6662" max="6662" width="15.625" customWidth="1"/>
    <col min="6663" max="6663" width="11.875" customWidth="1"/>
    <col min="6664" max="6664" width="4.25" customWidth="1"/>
    <col min="6665" max="6665" width="11.5" customWidth="1"/>
    <col min="6666" max="6666" width="9.5" customWidth="1"/>
    <col min="6913" max="6913" width="18.375" customWidth="1"/>
    <col min="6914" max="6914" width="10.125" customWidth="1"/>
    <col min="6915" max="6915" width="13.625" customWidth="1"/>
    <col min="6916" max="6916" width="11.625" customWidth="1"/>
    <col min="6917" max="6917" width="15.75" customWidth="1"/>
    <col min="6918" max="6918" width="15.625" customWidth="1"/>
    <col min="6919" max="6919" width="11.875" customWidth="1"/>
    <col min="6920" max="6920" width="4.25" customWidth="1"/>
    <col min="6921" max="6921" width="11.5" customWidth="1"/>
    <col min="6922" max="6922" width="9.5" customWidth="1"/>
    <col min="7169" max="7169" width="18.375" customWidth="1"/>
    <col min="7170" max="7170" width="10.125" customWidth="1"/>
    <col min="7171" max="7171" width="13.625" customWidth="1"/>
    <col min="7172" max="7172" width="11.625" customWidth="1"/>
    <col min="7173" max="7173" width="15.75" customWidth="1"/>
    <col min="7174" max="7174" width="15.625" customWidth="1"/>
    <col min="7175" max="7175" width="11.875" customWidth="1"/>
    <col min="7176" max="7176" width="4.25" customWidth="1"/>
    <col min="7177" max="7177" width="11.5" customWidth="1"/>
    <col min="7178" max="7178" width="9.5" customWidth="1"/>
    <col min="7425" max="7425" width="18.375" customWidth="1"/>
    <col min="7426" max="7426" width="10.125" customWidth="1"/>
    <col min="7427" max="7427" width="13.625" customWidth="1"/>
    <col min="7428" max="7428" width="11.625" customWidth="1"/>
    <col min="7429" max="7429" width="15.75" customWidth="1"/>
    <col min="7430" max="7430" width="15.625" customWidth="1"/>
    <col min="7431" max="7431" width="11.875" customWidth="1"/>
    <col min="7432" max="7432" width="4.25" customWidth="1"/>
    <col min="7433" max="7433" width="11.5" customWidth="1"/>
    <col min="7434" max="7434" width="9.5" customWidth="1"/>
    <col min="7681" max="7681" width="18.375" customWidth="1"/>
    <col min="7682" max="7682" width="10.125" customWidth="1"/>
    <col min="7683" max="7683" width="13.625" customWidth="1"/>
    <col min="7684" max="7684" width="11.625" customWidth="1"/>
    <col min="7685" max="7685" width="15.75" customWidth="1"/>
    <col min="7686" max="7686" width="15.625" customWidth="1"/>
    <col min="7687" max="7687" width="11.875" customWidth="1"/>
    <col min="7688" max="7688" width="4.25" customWidth="1"/>
    <col min="7689" max="7689" width="11.5" customWidth="1"/>
    <col min="7690" max="7690" width="9.5" customWidth="1"/>
    <col min="7937" max="7937" width="18.375" customWidth="1"/>
    <col min="7938" max="7938" width="10.125" customWidth="1"/>
    <col min="7939" max="7939" width="13.625" customWidth="1"/>
    <col min="7940" max="7940" width="11.625" customWidth="1"/>
    <col min="7941" max="7941" width="15.75" customWidth="1"/>
    <col min="7942" max="7942" width="15.625" customWidth="1"/>
    <col min="7943" max="7943" width="11.875" customWidth="1"/>
    <col min="7944" max="7944" width="4.25" customWidth="1"/>
    <col min="7945" max="7945" width="11.5" customWidth="1"/>
    <col min="7946" max="7946" width="9.5" customWidth="1"/>
    <col min="8193" max="8193" width="18.375" customWidth="1"/>
    <col min="8194" max="8194" width="10.125" customWidth="1"/>
    <col min="8195" max="8195" width="13.625" customWidth="1"/>
    <col min="8196" max="8196" width="11.625" customWidth="1"/>
    <col min="8197" max="8197" width="15.75" customWidth="1"/>
    <col min="8198" max="8198" width="15.625" customWidth="1"/>
    <col min="8199" max="8199" width="11.875" customWidth="1"/>
    <col min="8200" max="8200" width="4.25" customWidth="1"/>
    <col min="8201" max="8201" width="11.5" customWidth="1"/>
    <col min="8202" max="8202" width="9.5" customWidth="1"/>
    <col min="8449" max="8449" width="18.375" customWidth="1"/>
    <col min="8450" max="8450" width="10.125" customWidth="1"/>
    <col min="8451" max="8451" width="13.625" customWidth="1"/>
    <col min="8452" max="8452" width="11.625" customWidth="1"/>
    <col min="8453" max="8453" width="15.75" customWidth="1"/>
    <col min="8454" max="8454" width="15.625" customWidth="1"/>
    <col min="8455" max="8455" width="11.875" customWidth="1"/>
    <col min="8456" max="8456" width="4.25" customWidth="1"/>
    <col min="8457" max="8457" width="11.5" customWidth="1"/>
    <col min="8458" max="8458" width="9.5" customWidth="1"/>
    <col min="8705" max="8705" width="18.375" customWidth="1"/>
    <col min="8706" max="8706" width="10.125" customWidth="1"/>
    <col min="8707" max="8707" width="13.625" customWidth="1"/>
    <col min="8708" max="8708" width="11.625" customWidth="1"/>
    <col min="8709" max="8709" width="15.75" customWidth="1"/>
    <col min="8710" max="8710" width="15.625" customWidth="1"/>
    <col min="8711" max="8711" width="11.875" customWidth="1"/>
    <col min="8712" max="8712" width="4.25" customWidth="1"/>
    <col min="8713" max="8713" width="11.5" customWidth="1"/>
    <col min="8714" max="8714" width="9.5" customWidth="1"/>
    <col min="8961" max="8961" width="18.375" customWidth="1"/>
    <col min="8962" max="8962" width="10.125" customWidth="1"/>
    <col min="8963" max="8963" width="13.625" customWidth="1"/>
    <col min="8964" max="8964" width="11.625" customWidth="1"/>
    <col min="8965" max="8965" width="15.75" customWidth="1"/>
    <col min="8966" max="8966" width="15.625" customWidth="1"/>
    <col min="8967" max="8967" width="11.875" customWidth="1"/>
    <col min="8968" max="8968" width="4.25" customWidth="1"/>
    <col min="8969" max="8969" width="11.5" customWidth="1"/>
    <col min="8970" max="8970" width="9.5" customWidth="1"/>
    <col min="9217" max="9217" width="18.375" customWidth="1"/>
    <col min="9218" max="9218" width="10.125" customWidth="1"/>
    <col min="9219" max="9219" width="13.625" customWidth="1"/>
    <col min="9220" max="9220" width="11.625" customWidth="1"/>
    <col min="9221" max="9221" width="15.75" customWidth="1"/>
    <col min="9222" max="9222" width="15.625" customWidth="1"/>
    <col min="9223" max="9223" width="11.875" customWidth="1"/>
    <col min="9224" max="9224" width="4.25" customWidth="1"/>
    <col min="9225" max="9225" width="11.5" customWidth="1"/>
    <col min="9226" max="9226" width="9.5" customWidth="1"/>
    <col min="9473" max="9473" width="18.375" customWidth="1"/>
    <col min="9474" max="9474" width="10.125" customWidth="1"/>
    <col min="9475" max="9475" width="13.625" customWidth="1"/>
    <col min="9476" max="9476" width="11.625" customWidth="1"/>
    <col min="9477" max="9477" width="15.75" customWidth="1"/>
    <col min="9478" max="9478" width="15.625" customWidth="1"/>
    <col min="9479" max="9479" width="11.875" customWidth="1"/>
    <col min="9480" max="9480" width="4.25" customWidth="1"/>
    <col min="9481" max="9481" width="11.5" customWidth="1"/>
    <col min="9482" max="9482" width="9.5" customWidth="1"/>
    <col min="9729" max="9729" width="18.375" customWidth="1"/>
    <col min="9730" max="9730" width="10.125" customWidth="1"/>
    <col min="9731" max="9731" width="13.625" customWidth="1"/>
    <col min="9732" max="9732" width="11.625" customWidth="1"/>
    <col min="9733" max="9733" width="15.75" customWidth="1"/>
    <col min="9734" max="9734" width="15.625" customWidth="1"/>
    <col min="9735" max="9735" width="11.875" customWidth="1"/>
    <col min="9736" max="9736" width="4.25" customWidth="1"/>
    <col min="9737" max="9737" width="11.5" customWidth="1"/>
    <col min="9738" max="9738" width="9.5" customWidth="1"/>
    <col min="9985" max="9985" width="18.375" customWidth="1"/>
    <col min="9986" max="9986" width="10.125" customWidth="1"/>
    <col min="9987" max="9987" width="13.625" customWidth="1"/>
    <col min="9988" max="9988" width="11.625" customWidth="1"/>
    <col min="9989" max="9989" width="15.75" customWidth="1"/>
    <col min="9990" max="9990" width="15.625" customWidth="1"/>
    <col min="9991" max="9991" width="11.875" customWidth="1"/>
    <col min="9992" max="9992" width="4.25" customWidth="1"/>
    <col min="9993" max="9993" width="11.5" customWidth="1"/>
    <col min="9994" max="9994" width="9.5" customWidth="1"/>
    <col min="10241" max="10241" width="18.375" customWidth="1"/>
    <col min="10242" max="10242" width="10.125" customWidth="1"/>
    <col min="10243" max="10243" width="13.625" customWidth="1"/>
    <col min="10244" max="10244" width="11.625" customWidth="1"/>
    <col min="10245" max="10245" width="15.75" customWidth="1"/>
    <col min="10246" max="10246" width="15.625" customWidth="1"/>
    <col min="10247" max="10247" width="11.875" customWidth="1"/>
    <col min="10248" max="10248" width="4.25" customWidth="1"/>
    <col min="10249" max="10249" width="11.5" customWidth="1"/>
    <col min="10250" max="10250" width="9.5" customWidth="1"/>
    <col min="10497" max="10497" width="18.375" customWidth="1"/>
    <col min="10498" max="10498" width="10.125" customWidth="1"/>
    <col min="10499" max="10499" width="13.625" customWidth="1"/>
    <col min="10500" max="10500" width="11.625" customWidth="1"/>
    <col min="10501" max="10501" width="15.75" customWidth="1"/>
    <col min="10502" max="10502" width="15.625" customWidth="1"/>
    <col min="10503" max="10503" width="11.875" customWidth="1"/>
    <col min="10504" max="10504" width="4.25" customWidth="1"/>
    <col min="10505" max="10505" width="11.5" customWidth="1"/>
    <col min="10506" max="10506" width="9.5" customWidth="1"/>
    <col min="10753" max="10753" width="18.375" customWidth="1"/>
    <col min="10754" max="10754" width="10.125" customWidth="1"/>
    <col min="10755" max="10755" width="13.625" customWidth="1"/>
    <col min="10756" max="10756" width="11.625" customWidth="1"/>
    <col min="10757" max="10757" width="15.75" customWidth="1"/>
    <col min="10758" max="10758" width="15.625" customWidth="1"/>
    <col min="10759" max="10759" width="11.875" customWidth="1"/>
    <col min="10760" max="10760" width="4.25" customWidth="1"/>
    <col min="10761" max="10761" width="11.5" customWidth="1"/>
    <col min="10762" max="10762" width="9.5" customWidth="1"/>
    <col min="11009" max="11009" width="18.375" customWidth="1"/>
    <col min="11010" max="11010" width="10.125" customWidth="1"/>
    <col min="11011" max="11011" width="13.625" customWidth="1"/>
    <col min="11012" max="11012" width="11.625" customWidth="1"/>
    <col min="11013" max="11013" width="15.75" customWidth="1"/>
    <col min="11014" max="11014" width="15.625" customWidth="1"/>
    <col min="11015" max="11015" width="11.875" customWidth="1"/>
    <col min="11016" max="11016" width="4.25" customWidth="1"/>
    <col min="11017" max="11017" width="11.5" customWidth="1"/>
    <col min="11018" max="11018" width="9.5" customWidth="1"/>
    <col min="11265" max="11265" width="18.375" customWidth="1"/>
    <col min="11266" max="11266" width="10.125" customWidth="1"/>
    <col min="11267" max="11267" width="13.625" customWidth="1"/>
    <col min="11268" max="11268" width="11.625" customWidth="1"/>
    <col min="11269" max="11269" width="15.75" customWidth="1"/>
    <col min="11270" max="11270" width="15.625" customWidth="1"/>
    <col min="11271" max="11271" width="11.875" customWidth="1"/>
    <col min="11272" max="11272" width="4.25" customWidth="1"/>
    <col min="11273" max="11273" width="11.5" customWidth="1"/>
    <col min="11274" max="11274" width="9.5" customWidth="1"/>
    <col min="11521" max="11521" width="18.375" customWidth="1"/>
    <col min="11522" max="11522" width="10.125" customWidth="1"/>
    <col min="11523" max="11523" width="13.625" customWidth="1"/>
    <col min="11524" max="11524" width="11.625" customWidth="1"/>
    <col min="11525" max="11525" width="15.75" customWidth="1"/>
    <col min="11526" max="11526" width="15.625" customWidth="1"/>
    <col min="11527" max="11527" width="11.875" customWidth="1"/>
    <col min="11528" max="11528" width="4.25" customWidth="1"/>
    <col min="11529" max="11529" width="11.5" customWidth="1"/>
    <col min="11530" max="11530" width="9.5" customWidth="1"/>
    <col min="11777" max="11777" width="18.375" customWidth="1"/>
    <col min="11778" max="11778" width="10.125" customWidth="1"/>
    <col min="11779" max="11779" width="13.625" customWidth="1"/>
    <col min="11780" max="11780" width="11.625" customWidth="1"/>
    <col min="11781" max="11781" width="15.75" customWidth="1"/>
    <col min="11782" max="11782" width="15.625" customWidth="1"/>
    <col min="11783" max="11783" width="11.875" customWidth="1"/>
    <col min="11784" max="11784" width="4.25" customWidth="1"/>
    <col min="11785" max="11785" width="11.5" customWidth="1"/>
    <col min="11786" max="11786" width="9.5" customWidth="1"/>
    <col min="12033" max="12033" width="18.375" customWidth="1"/>
    <col min="12034" max="12034" width="10.125" customWidth="1"/>
    <col min="12035" max="12035" width="13.625" customWidth="1"/>
    <col min="12036" max="12036" width="11.625" customWidth="1"/>
    <col min="12037" max="12037" width="15.75" customWidth="1"/>
    <col min="12038" max="12038" width="15.625" customWidth="1"/>
    <col min="12039" max="12039" width="11.875" customWidth="1"/>
    <col min="12040" max="12040" width="4.25" customWidth="1"/>
    <col min="12041" max="12041" width="11.5" customWidth="1"/>
    <col min="12042" max="12042" width="9.5" customWidth="1"/>
    <col min="12289" max="12289" width="18.375" customWidth="1"/>
    <col min="12290" max="12290" width="10.125" customWidth="1"/>
    <col min="12291" max="12291" width="13.625" customWidth="1"/>
    <col min="12292" max="12292" width="11.625" customWidth="1"/>
    <col min="12293" max="12293" width="15.75" customWidth="1"/>
    <col min="12294" max="12294" width="15.625" customWidth="1"/>
    <col min="12295" max="12295" width="11.875" customWidth="1"/>
    <col min="12296" max="12296" width="4.25" customWidth="1"/>
    <col min="12297" max="12297" width="11.5" customWidth="1"/>
    <col min="12298" max="12298" width="9.5" customWidth="1"/>
    <col min="12545" max="12545" width="18.375" customWidth="1"/>
    <col min="12546" max="12546" width="10.125" customWidth="1"/>
    <col min="12547" max="12547" width="13.625" customWidth="1"/>
    <col min="12548" max="12548" width="11.625" customWidth="1"/>
    <col min="12549" max="12549" width="15.75" customWidth="1"/>
    <col min="12550" max="12550" width="15.625" customWidth="1"/>
    <col min="12551" max="12551" width="11.875" customWidth="1"/>
    <col min="12552" max="12552" width="4.25" customWidth="1"/>
    <col min="12553" max="12553" width="11.5" customWidth="1"/>
    <col min="12554" max="12554" width="9.5" customWidth="1"/>
    <col min="12801" max="12801" width="18.375" customWidth="1"/>
    <col min="12802" max="12802" width="10.125" customWidth="1"/>
    <col min="12803" max="12803" width="13.625" customWidth="1"/>
    <col min="12804" max="12804" width="11.625" customWidth="1"/>
    <col min="12805" max="12805" width="15.75" customWidth="1"/>
    <col min="12806" max="12806" width="15.625" customWidth="1"/>
    <col min="12807" max="12807" width="11.875" customWidth="1"/>
    <col min="12808" max="12808" width="4.25" customWidth="1"/>
    <col min="12809" max="12809" width="11.5" customWidth="1"/>
    <col min="12810" max="12810" width="9.5" customWidth="1"/>
    <col min="13057" max="13057" width="18.375" customWidth="1"/>
    <col min="13058" max="13058" width="10.125" customWidth="1"/>
    <col min="13059" max="13059" width="13.625" customWidth="1"/>
    <col min="13060" max="13060" width="11.625" customWidth="1"/>
    <col min="13061" max="13061" width="15.75" customWidth="1"/>
    <col min="13062" max="13062" width="15.625" customWidth="1"/>
    <col min="13063" max="13063" width="11.875" customWidth="1"/>
    <col min="13064" max="13064" width="4.25" customWidth="1"/>
    <col min="13065" max="13065" width="11.5" customWidth="1"/>
    <col min="13066" max="13066" width="9.5" customWidth="1"/>
    <col min="13313" max="13313" width="18.375" customWidth="1"/>
    <col min="13314" max="13314" width="10.125" customWidth="1"/>
    <col min="13315" max="13315" width="13.625" customWidth="1"/>
    <col min="13316" max="13316" width="11.625" customWidth="1"/>
    <col min="13317" max="13317" width="15.75" customWidth="1"/>
    <col min="13318" max="13318" width="15.625" customWidth="1"/>
    <col min="13319" max="13319" width="11.875" customWidth="1"/>
    <col min="13320" max="13320" width="4.25" customWidth="1"/>
    <col min="13321" max="13321" width="11.5" customWidth="1"/>
    <col min="13322" max="13322" width="9.5" customWidth="1"/>
    <col min="13569" max="13569" width="18.375" customWidth="1"/>
    <col min="13570" max="13570" width="10.125" customWidth="1"/>
    <col min="13571" max="13571" width="13.625" customWidth="1"/>
    <col min="13572" max="13572" width="11.625" customWidth="1"/>
    <col min="13573" max="13573" width="15.75" customWidth="1"/>
    <col min="13574" max="13574" width="15.625" customWidth="1"/>
    <col min="13575" max="13575" width="11.875" customWidth="1"/>
    <col min="13576" max="13576" width="4.25" customWidth="1"/>
    <col min="13577" max="13577" width="11.5" customWidth="1"/>
    <col min="13578" max="13578" width="9.5" customWidth="1"/>
    <col min="13825" max="13825" width="18.375" customWidth="1"/>
    <col min="13826" max="13826" width="10.125" customWidth="1"/>
    <col min="13827" max="13827" width="13.625" customWidth="1"/>
    <col min="13828" max="13828" width="11.625" customWidth="1"/>
    <col min="13829" max="13829" width="15.75" customWidth="1"/>
    <col min="13830" max="13830" width="15.625" customWidth="1"/>
    <col min="13831" max="13831" width="11.875" customWidth="1"/>
    <col min="13832" max="13832" width="4.25" customWidth="1"/>
    <col min="13833" max="13833" width="11.5" customWidth="1"/>
    <col min="13834" max="13834" width="9.5" customWidth="1"/>
    <col min="14081" max="14081" width="18.375" customWidth="1"/>
    <col min="14082" max="14082" width="10.125" customWidth="1"/>
    <col min="14083" max="14083" width="13.625" customWidth="1"/>
    <col min="14084" max="14084" width="11.625" customWidth="1"/>
    <col min="14085" max="14085" width="15.75" customWidth="1"/>
    <col min="14086" max="14086" width="15.625" customWidth="1"/>
    <col min="14087" max="14087" width="11.875" customWidth="1"/>
    <col min="14088" max="14088" width="4.25" customWidth="1"/>
    <col min="14089" max="14089" width="11.5" customWidth="1"/>
    <col min="14090" max="14090" width="9.5" customWidth="1"/>
    <col min="14337" max="14337" width="18.375" customWidth="1"/>
    <col min="14338" max="14338" width="10.125" customWidth="1"/>
    <col min="14339" max="14339" width="13.625" customWidth="1"/>
    <col min="14340" max="14340" width="11.625" customWidth="1"/>
    <col min="14341" max="14341" width="15.75" customWidth="1"/>
    <col min="14342" max="14342" width="15.625" customWidth="1"/>
    <col min="14343" max="14343" width="11.875" customWidth="1"/>
    <col min="14344" max="14344" width="4.25" customWidth="1"/>
    <col min="14345" max="14345" width="11.5" customWidth="1"/>
    <col min="14346" max="14346" width="9.5" customWidth="1"/>
    <col min="14593" max="14593" width="18.375" customWidth="1"/>
    <col min="14594" max="14594" width="10.125" customWidth="1"/>
    <col min="14595" max="14595" width="13.625" customWidth="1"/>
    <col min="14596" max="14596" width="11.625" customWidth="1"/>
    <col min="14597" max="14597" width="15.75" customWidth="1"/>
    <col min="14598" max="14598" width="15.625" customWidth="1"/>
    <col min="14599" max="14599" width="11.875" customWidth="1"/>
    <col min="14600" max="14600" width="4.25" customWidth="1"/>
    <col min="14601" max="14601" width="11.5" customWidth="1"/>
    <col min="14602" max="14602" width="9.5" customWidth="1"/>
    <col min="14849" max="14849" width="18.375" customWidth="1"/>
    <col min="14850" max="14850" width="10.125" customWidth="1"/>
    <col min="14851" max="14851" width="13.625" customWidth="1"/>
    <col min="14852" max="14852" width="11.625" customWidth="1"/>
    <col min="14853" max="14853" width="15.75" customWidth="1"/>
    <col min="14854" max="14854" width="15.625" customWidth="1"/>
    <col min="14855" max="14855" width="11.875" customWidth="1"/>
    <col min="14856" max="14856" width="4.25" customWidth="1"/>
    <col min="14857" max="14857" width="11.5" customWidth="1"/>
    <col min="14858" max="14858" width="9.5" customWidth="1"/>
    <col min="15105" max="15105" width="18.375" customWidth="1"/>
    <col min="15106" max="15106" width="10.125" customWidth="1"/>
    <col min="15107" max="15107" width="13.625" customWidth="1"/>
    <col min="15108" max="15108" width="11.625" customWidth="1"/>
    <col min="15109" max="15109" width="15.75" customWidth="1"/>
    <col min="15110" max="15110" width="15.625" customWidth="1"/>
    <col min="15111" max="15111" width="11.875" customWidth="1"/>
    <col min="15112" max="15112" width="4.25" customWidth="1"/>
    <col min="15113" max="15113" width="11.5" customWidth="1"/>
    <col min="15114" max="15114" width="9.5" customWidth="1"/>
    <col min="15361" max="15361" width="18.375" customWidth="1"/>
    <col min="15362" max="15362" width="10.125" customWidth="1"/>
    <col min="15363" max="15363" width="13.625" customWidth="1"/>
    <col min="15364" max="15364" width="11.625" customWidth="1"/>
    <col min="15365" max="15365" width="15.75" customWidth="1"/>
    <col min="15366" max="15366" width="15.625" customWidth="1"/>
    <col min="15367" max="15367" width="11.875" customWidth="1"/>
    <col min="15368" max="15368" width="4.25" customWidth="1"/>
    <col min="15369" max="15369" width="11.5" customWidth="1"/>
    <col min="15370" max="15370" width="9.5" customWidth="1"/>
    <col min="15617" max="15617" width="18.375" customWidth="1"/>
    <col min="15618" max="15618" width="10.125" customWidth="1"/>
    <col min="15619" max="15619" width="13.625" customWidth="1"/>
    <col min="15620" max="15620" width="11.625" customWidth="1"/>
    <col min="15621" max="15621" width="15.75" customWidth="1"/>
    <col min="15622" max="15622" width="15.625" customWidth="1"/>
    <col min="15623" max="15623" width="11.875" customWidth="1"/>
    <col min="15624" max="15624" width="4.25" customWidth="1"/>
    <col min="15625" max="15625" width="11.5" customWidth="1"/>
    <col min="15626" max="15626" width="9.5" customWidth="1"/>
    <col min="15873" max="15873" width="18.375" customWidth="1"/>
    <col min="15874" max="15874" width="10.125" customWidth="1"/>
    <col min="15875" max="15875" width="13.625" customWidth="1"/>
    <col min="15876" max="15876" width="11.625" customWidth="1"/>
    <col min="15877" max="15877" width="15.75" customWidth="1"/>
    <col min="15878" max="15878" width="15.625" customWidth="1"/>
    <col min="15879" max="15879" width="11.875" customWidth="1"/>
    <col min="15880" max="15880" width="4.25" customWidth="1"/>
    <col min="15881" max="15881" width="11.5" customWidth="1"/>
    <col min="15882" max="15882" width="9.5" customWidth="1"/>
    <col min="16129" max="16129" width="18.375" customWidth="1"/>
    <col min="16130" max="16130" width="10.125" customWidth="1"/>
    <col min="16131" max="16131" width="13.625" customWidth="1"/>
    <col min="16132" max="16132" width="11.625" customWidth="1"/>
    <col min="16133" max="16133" width="15.75" customWidth="1"/>
    <col min="16134" max="16134" width="15.625" customWidth="1"/>
    <col min="16135" max="16135" width="11.875" customWidth="1"/>
    <col min="16136" max="16136" width="4.25" customWidth="1"/>
    <col min="16137" max="16137" width="11.5" customWidth="1"/>
    <col min="16138" max="16138" width="9.5" customWidth="1"/>
  </cols>
  <sheetData>
    <row r="1" spans="1:13" ht="20.100000000000001" customHeight="1" x14ac:dyDescent="0.25">
      <c r="A1" s="102" t="s">
        <v>99</v>
      </c>
      <c r="B1" s="82"/>
      <c r="C1" s="82"/>
      <c r="D1" s="82"/>
      <c r="E1" s="83"/>
      <c r="F1" s="84"/>
      <c r="G1" s="85"/>
      <c r="H1" s="86"/>
      <c r="I1" s="83"/>
      <c r="J1" s="82"/>
    </row>
    <row r="2" spans="1:13" ht="12.75" customHeight="1" x14ac:dyDescent="0.2">
      <c r="A2" s="82" t="s">
        <v>91</v>
      </c>
      <c r="B2" s="82"/>
      <c r="C2" s="87"/>
      <c r="D2" s="87"/>
      <c r="E2" s="88"/>
      <c r="F2" s="84"/>
      <c r="G2" s="89"/>
      <c r="H2" s="90"/>
      <c r="I2" s="88"/>
      <c r="J2" s="87"/>
    </row>
    <row r="3" spans="1:13" ht="12.75" customHeight="1" x14ac:dyDescent="0.2">
      <c r="A3" s="91"/>
      <c r="B3" s="104"/>
      <c r="C3" s="96" t="s">
        <v>100</v>
      </c>
      <c r="D3" s="97"/>
      <c r="E3" s="97"/>
      <c r="F3" s="97"/>
      <c r="G3" s="97"/>
      <c r="H3" s="94"/>
      <c r="I3" s="98" t="s">
        <v>101</v>
      </c>
      <c r="J3" s="99"/>
    </row>
    <row r="4" spans="1:13" ht="14.25" customHeight="1" x14ac:dyDescent="0.2">
      <c r="A4" s="92"/>
      <c r="B4" s="105"/>
      <c r="C4" s="96" t="s">
        <v>93</v>
      </c>
      <c r="D4" s="103"/>
      <c r="E4" s="96" t="s">
        <v>94</v>
      </c>
      <c r="F4" s="97"/>
      <c r="G4" s="97"/>
      <c r="H4" s="103"/>
      <c r="I4" s="100" t="s">
        <v>109</v>
      </c>
      <c r="J4" s="101"/>
    </row>
    <row r="5" spans="1:13" ht="38.25" customHeight="1" x14ac:dyDescent="0.2">
      <c r="A5" s="93" t="s">
        <v>0</v>
      </c>
      <c r="B5" s="106" t="s">
        <v>92</v>
      </c>
      <c r="C5" s="110" t="s">
        <v>98</v>
      </c>
      <c r="D5" s="111" t="s">
        <v>1</v>
      </c>
      <c r="E5" s="109" t="s">
        <v>110</v>
      </c>
      <c r="F5" s="111" t="s">
        <v>98</v>
      </c>
      <c r="G5" s="107" t="s">
        <v>1</v>
      </c>
      <c r="H5" s="108"/>
      <c r="I5" s="109" t="s">
        <v>111</v>
      </c>
      <c r="J5" s="110" t="s">
        <v>98</v>
      </c>
    </row>
    <row r="6" spans="1:13" ht="24.75" customHeight="1" x14ac:dyDescent="0.2">
      <c r="A6" s="32" t="s">
        <v>2</v>
      </c>
      <c r="B6" s="74">
        <v>261992</v>
      </c>
      <c r="C6" s="52">
        <v>88262257.279999986</v>
      </c>
      <c r="D6" s="95">
        <v>-1.5391450973367693</v>
      </c>
      <c r="E6" s="52">
        <v>31096411.159999996</v>
      </c>
      <c r="F6" s="52">
        <v>33790512.370000005</v>
      </c>
      <c r="G6" s="95">
        <v>8.6637046189609546</v>
      </c>
      <c r="H6" s="36" t="s">
        <v>3</v>
      </c>
      <c r="I6" s="52">
        <v>107.63799941826178</v>
      </c>
      <c r="J6" s="52">
        <v>128.97535943845617</v>
      </c>
    </row>
    <row r="7" spans="1:13" ht="24.75" customHeight="1" x14ac:dyDescent="0.2">
      <c r="A7" s="32" t="s">
        <v>4</v>
      </c>
      <c r="B7" s="74">
        <v>53826</v>
      </c>
      <c r="C7" s="52">
        <v>21494073.109999999</v>
      </c>
      <c r="D7" s="95">
        <v>1.0215833260435181</v>
      </c>
      <c r="E7" s="52">
        <v>7501784.7000000002</v>
      </c>
      <c r="F7" s="52">
        <v>8959233.790000001</v>
      </c>
      <c r="G7" s="95">
        <v>19.428031438972116</v>
      </c>
      <c r="H7" s="36" t="s">
        <v>3</v>
      </c>
      <c r="I7" s="52">
        <v>125.73298304573503</v>
      </c>
      <c r="J7" s="52">
        <v>166.44806952030618</v>
      </c>
    </row>
    <row r="8" spans="1:13" ht="12.95" customHeight="1" x14ac:dyDescent="0.2">
      <c r="A8" s="8" t="s">
        <v>5</v>
      </c>
      <c r="B8" s="71">
        <v>12699</v>
      </c>
      <c r="C8" s="50">
        <v>4718778.13</v>
      </c>
      <c r="D8" s="75">
        <v>4.6307378270409538</v>
      </c>
      <c r="E8" s="50">
        <v>1672587.43</v>
      </c>
      <c r="F8" s="50">
        <v>2083405.22</v>
      </c>
      <c r="G8" s="75">
        <v>24.561812592361765</v>
      </c>
      <c r="H8" s="37" t="s">
        <v>3</v>
      </c>
      <c r="I8" s="50">
        <v>144.43664804297066</v>
      </c>
      <c r="J8" s="50">
        <v>164.06057327348609</v>
      </c>
      <c r="M8" s="37"/>
    </row>
    <row r="9" spans="1:13" ht="12.95" customHeight="1" x14ac:dyDescent="0.2">
      <c r="A9" s="8" t="s">
        <v>7</v>
      </c>
      <c r="B9" s="71">
        <v>13986</v>
      </c>
      <c r="C9" s="50">
        <v>9487729.0500000007</v>
      </c>
      <c r="D9" s="75">
        <v>5.3878281082367474</v>
      </c>
      <c r="E9" s="50">
        <v>3922500.16</v>
      </c>
      <c r="F9" s="50">
        <v>4773738.9800000004</v>
      </c>
      <c r="G9" s="75">
        <v>21.701434933784689</v>
      </c>
      <c r="H9" s="37" t="s">
        <v>3</v>
      </c>
      <c r="I9" s="50">
        <v>231.42039204475699</v>
      </c>
      <c r="J9" s="50">
        <v>341.32267839267843</v>
      </c>
      <c r="M9" s="113"/>
    </row>
    <row r="10" spans="1:13" ht="12.95" customHeight="1" x14ac:dyDescent="0.2">
      <c r="A10" s="8" t="s">
        <v>8</v>
      </c>
      <c r="B10" s="71">
        <v>678</v>
      </c>
      <c r="C10" s="51">
        <v>163715.54999999999</v>
      </c>
      <c r="D10" s="76">
        <v>9.2035071207331001</v>
      </c>
      <c r="E10" s="50">
        <v>-14519.7</v>
      </c>
      <c r="F10" s="50">
        <v>-10149.6</v>
      </c>
      <c r="G10" s="76">
        <v>-30.097729291927521</v>
      </c>
      <c r="H10" s="37" t="s">
        <v>3</v>
      </c>
      <c r="I10" s="50">
        <v>-8.1149162766481489</v>
      </c>
      <c r="J10" s="50">
        <v>-14.969911504424779</v>
      </c>
      <c r="M10" s="37"/>
    </row>
    <row r="11" spans="1:13" ht="12.95" customHeight="1" x14ac:dyDescent="0.2">
      <c r="A11" s="8" t="s">
        <v>9</v>
      </c>
      <c r="B11" s="71">
        <v>4516</v>
      </c>
      <c r="C11" s="50">
        <v>636647.55000000005</v>
      </c>
      <c r="D11" s="75">
        <v>-8.8280206159878425</v>
      </c>
      <c r="E11" s="50">
        <v>312816.02</v>
      </c>
      <c r="F11" s="50">
        <v>253394.22</v>
      </c>
      <c r="G11" s="75">
        <v>-18.995766265423363</v>
      </c>
      <c r="H11" s="37" t="s">
        <v>6</v>
      </c>
      <c r="I11" s="50">
        <v>49.961181258421931</v>
      </c>
      <c r="J11" s="50">
        <v>56.110323294951286</v>
      </c>
    </row>
    <row r="12" spans="1:13" ht="12.95" customHeight="1" x14ac:dyDescent="0.2">
      <c r="A12" s="8" t="s">
        <v>10</v>
      </c>
      <c r="B12" s="71">
        <v>1229</v>
      </c>
      <c r="C12" s="50">
        <v>326547.84999999998</v>
      </c>
      <c r="D12" s="112">
        <v>-6.3452614491556592</v>
      </c>
      <c r="E12" s="50">
        <v>229484.7</v>
      </c>
      <c r="F12" s="50">
        <v>183114.5</v>
      </c>
      <c r="G12" s="112">
        <v>-20.20622725610902</v>
      </c>
      <c r="H12" s="37" t="s">
        <v>6</v>
      </c>
      <c r="I12" s="50">
        <v>140.83697289197622</v>
      </c>
      <c r="J12" s="50">
        <v>148.99471114727422</v>
      </c>
    </row>
    <row r="13" spans="1:13" ht="12.95" customHeight="1" x14ac:dyDescent="0.2">
      <c r="A13" s="8" t="s">
        <v>11</v>
      </c>
      <c r="B13" s="71">
        <v>2570</v>
      </c>
      <c r="C13" s="50">
        <v>288283.43</v>
      </c>
      <c r="D13" s="75">
        <v>-53.070302464878637</v>
      </c>
      <c r="E13" s="50">
        <v>187962.96</v>
      </c>
      <c r="F13" s="50">
        <v>77604.88</v>
      </c>
      <c r="G13" s="75">
        <v>-58.712674028968252</v>
      </c>
      <c r="H13" s="37" t="s">
        <v>6</v>
      </c>
      <c r="I13" s="50">
        <v>59.411859842303969</v>
      </c>
      <c r="J13" s="50">
        <v>30.196451361867705</v>
      </c>
    </row>
    <row r="14" spans="1:13" ht="12.95" customHeight="1" x14ac:dyDescent="0.2">
      <c r="A14" s="8" t="s">
        <v>12</v>
      </c>
      <c r="B14" s="71">
        <v>989</v>
      </c>
      <c r="C14" s="50">
        <v>70959.5</v>
      </c>
      <c r="D14" s="75">
        <v>-4.7898579552887677</v>
      </c>
      <c r="E14" s="50">
        <v>19851.509999999998</v>
      </c>
      <c r="F14" s="50">
        <v>7302.65</v>
      </c>
      <c r="G14" s="75">
        <v>-63.213629592912582</v>
      </c>
      <c r="H14" s="37" t="s">
        <v>6</v>
      </c>
      <c r="I14" s="50">
        <v>31.980413426360229</v>
      </c>
      <c r="J14" s="50">
        <v>7.3838725985844285</v>
      </c>
    </row>
    <row r="15" spans="1:13" ht="12.95" customHeight="1" x14ac:dyDescent="0.2">
      <c r="A15" s="8" t="s">
        <v>13</v>
      </c>
      <c r="B15" s="71">
        <v>2896</v>
      </c>
      <c r="C15" s="50">
        <v>217953.54</v>
      </c>
      <c r="D15" s="75">
        <v>2.1023466293773163</v>
      </c>
      <c r="E15" s="50">
        <v>8501.7099999999991</v>
      </c>
      <c r="F15" s="50">
        <v>58336.54</v>
      </c>
      <c r="G15" s="33" t="s">
        <v>105</v>
      </c>
      <c r="H15" s="37" t="s">
        <v>3</v>
      </c>
      <c r="I15" s="50">
        <v>9.3995899378918359</v>
      </c>
      <c r="J15" s="50">
        <v>20.143832872928176</v>
      </c>
    </row>
    <row r="16" spans="1:13" ht="12.95" customHeight="1" x14ac:dyDescent="0.2">
      <c r="A16" s="8" t="s">
        <v>14</v>
      </c>
      <c r="B16" s="71">
        <v>10558</v>
      </c>
      <c r="C16" s="50">
        <v>4474578.21</v>
      </c>
      <c r="D16" s="75">
        <v>-10.028417795132116</v>
      </c>
      <c r="E16" s="50">
        <v>940118.36</v>
      </c>
      <c r="F16" s="50">
        <v>1090381.81</v>
      </c>
      <c r="G16" s="75">
        <v>15.983460848482967</v>
      </c>
      <c r="H16" s="37" t="s">
        <v>3</v>
      </c>
      <c r="I16" s="50">
        <v>76.81373572179703</v>
      </c>
      <c r="J16" s="50">
        <v>103.27541295699943</v>
      </c>
    </row>
    <row r="17" spans="1:10" ht="12.95" customHeight="1" x14ac:dyDescent="0.2">
      <c r="A17" s="8" t="s">
        <v>15</v>
      </c>
      <c r="B17" s="71">
        <v>1382</v>
      </c>
      <c r="C17" s="50">
        <v>576465.30000000005</v>
      </c>
      <c r="D17" s="75">
        <v>94.530183858118406</v>
      </c>
      <c r="E17" s="50">
        <v>74793.55</v>
      </c>
      <c r="F17" s="50">
        <v>198536.49</v>
      </c>
      <c r="G17" s="33" t="s">
        <v>105</v>
      </c>
      <c r="H17" s="37" t="s">
        <v>3</v>
      </c>
      <c r="I17" s="50">
        <v>62.710944499273936</v>
      </c>
      <c r="J17" s="50">
        <v>143.65882054992764</v>
      </c>
    </row>
    <row r="18" spans="1:10" ht="12.95" customHeight="1" x14ac:dyDescent="0.2">
      <c r="A18" s="8" t="s">
        <v>16</v>
      </c>
      <c r="B18" s="71">
        <v>519</v>
      </c>
      <c r="C18" s="50">
        <v>162509.4</v>
      </c>
      <c r="D18" s="75">
        <v>30.739409674510675</v>
      </c>
      <c r="E18" s="50">
        <v>10599.54</v>
      </c>
      <c r="F18" s="50">
        <v>42437.95</v>
      </c>
      <c r="G18" s="33" t="s">
        <v>105</v>
      </c>
      <c r="H18" s="37" t="s">
        <v>3</v>
      </c>
      <c r="I18" s="50">
        <v>72.783188672090688</v>
      </c>
      <c r="J18" s="50">
        <v>81.768689788053948</v>
      </c>
    </row>
    <row r="19" spans="1:10" ht="12.95" customHeight="1" x14ac:dyDescent="0.2">
      <c r="A19" s="8" t="s">
        <v>17</v>
      </c>
      <c r="B19" s="71">
        <v>1804</v>
      </c>
      <c r="C19" s="51">
        <v>369905.6</v>
      </c>
      <c r="D19" s="76">
        <v>36.510832260250424</v>
      </c>
      <c r="E19" s="51">
        <v>137088.46</v>
      </c>
      <c r="F19" s="51">
        <v>201130.15</v>
      </c>
      <c r="G19" s="76">
        <v>46.715595171176339</v>
      </c>
      <c r="H19" s="37" t="s">
        <v>3</v>
      </c>
      <c r="I19" s="51">
        <v>80.98897195334834</v>
      </c>
      <c r="J19" s="51">
        <v>111.49121396895787</v>
      </c>
    </row>
    <row r="20" spans="1:10" ht="24.75" customHeight="1" x14ac:dyDescent="0.2">
      <c r="A20" s="32" t="s">
        <v>18</v>
      </c>
      <c r="B20" s="74">
        <v>64374</v>
      </c>
      <c r="C20" s="52">
        <v>25897471.349999998</v>
      </c>
      <c r="D20" s="95">
        <v>0.40645609694636153</v>
      </c>
      <c r="E20" s="52">
        <v>8464421.2799999975</v>
      </c>
      <c r="F20" s="52">
        <v>8406249.5800000001</v>
      </c>
      <c r="G20" s="95">
        <v>-0.68724958358874488</v>
      </c>
      <c r="H20" s="36" t="s">
        <v>6</v>
      </c>
      <c r="I20" s="52">
        <v>122.13846224831016</v>
      </c>
      <c r="J20" s="52">
        <v>130.58454624537856</v>
      </c>
    </row>
    <row r="21" spans="1:10" ht="12.95" customHeight="1" x14ac:dyDescent="0.2">
      <c r="A21" s="8" t="s">
        <v>19</v>
      </c>
      <c r="B21" s="71">
        <v>1774</v>
      </c>
      <c r="C21" s="51">
        <v>821428.15</v>
      </c>
      <c r="D21" s="76">
        <v>5.6755975824866134</v>
      </c>
      <c r="E21" s="51">
        <v>159493.5</v>
      </c>
      <c r="F21" s="51">
        <v>254207.33</v>
      </c>
      <c r="G21" s="76">
        <v>59.384131641728331</v>
      </c>
      <c r="H21" s="37" t="s">
        <v>3</v>
      </c>
      <c r="I21" s="51">
        <v>86.418285031214552</v>
      </c>
      <c r="J21" s="51">
        <v>143.2961273957159</v>
      </c>
    </row>
    <row r="22" spans="1:10" ht="12.95" customHeight="1" x14ac:dyDescent="0.2">
      <c r="A22" s="8" t="s">
        <v>20</v>
      </c>
      <c r="B22" s="71">
        <v>851</v>
      </c>
      <c r="C22" s="50">
        <v>355594</v>
      </c>
      <c r="D22" s="75">
        <v>-3.0357811367217824</v>
      </c>
      <c r="E22" s="50">
        <v>134971.23000000001</v>
      </c>
      <c r="F22" s="50">
        <v>-2548.69</v>
      </c>
      <c r="G22" s="33" t="s">
        <v>106</v>
      </c>
      <c r="H22" s="37" t="s">
        <v>6</v>
      </c>
      <c r="I22" s="50">
        <v>80.52849533135776</v>
      </c>
      <c r="J22" s="50">
        <v>-2.9949353701527617</v>
      </c>
    </row>
    <row r="23" spans="1:10" ht="12.95" customHeight="1" x14ac:dyDescent="0.2">
      <c r="A23" s="8" t="s">
        <v>22</v>
      </c>
      <c r="B23" s="71">
        <v>3546</v>
      </c>
      <c r="C23" s="50">
        <v>1589451.42</v>
      </c>
      <c r="D23" s="75">
        <v>8.7113152178565301</v>
      </c>
      <c r="E23" s="50">
        <v>590835.5</v>
      </c>
      <c r="F23" s="50">
        <v>516913.26</v>
      </c>
      <c r="G23" s="75">
        <v>-12.511475698396591</v>
      </c>
      <c r="H23" s="37" t="s">
        <v>6</v>
      </c>
      <c r="I23" s="50">
        <v>144.96056299831352</v>
      </c>
      <c r="J23" s="50">
        <v>145.7736209813875</v>
      </c>
    </row>
    <row r="24" spans="1:10" ht="12.95" customHeight="1" x14ac:dyDescent="0.2">
      <c r="A24" s="8" t="s">
        <v>23</v>
      </c>
      <c r="B24" s="71">
        <v>1682</v>
      </c>
      <c r="C24" s="50">
        <v>684896.48</v>
      </c>
      <c r="D24" s="75">
        <v>33.517877080966429</v>
      </c>
      <c r="E24" s="50">
        <v>118705.03</v>
      </c>
      <c r="F24" s="50">
        <v>171575.6</v>
      </c>
      <c r="G24" s="75">
        <v>44.539452119257291</v>
      </c>
      <c r="H24" s="37" t="s">
        <v>3</v>
      </c>
      <c r="I24" s="50">
        <v>88.789548372672385</v>
      </c>
      <c r="J24" s="50">
        <v>102.00689655172414</v>
      </c>
    </row>
    <row r="25" spans="1:10" ht="12.95" customHeight="1" x14ac:dyDescent="0.2">
      <c r="A25" s="8" t="s">
        <v>24</v>
      </c>
      <c r="B25" s="71">
        <v>2641</v>
      </c>
      <c r="C25" s="50">
        <v>657216.94999999995</v>
      </c>
      <c r="D25" s="75">
        <v>3.4433941401741386</v>
      </c>
      <c r="E25" s="50">
        <v>310049</v>
      </c>
      <c r="F25" s="50">
        <v>274513.83</v>
      </c>
      <c r="G25" s="75">
        <v>-11.461146463946015</v>
      </c>
      <c r="H25" s="37" t="s">
        <v>6</v>
      </c>
      <c r="I25" s="50">
        <v>126.83224193631138</v>
      </c>
      <c r="J25" s="50">
        <v>103.94313896251421</v>
      </c>
    </row>
    <row r="26" spans="1:10" ht="12.95" customHeight="1" x14ac:dyDescent="0.2">
      <c r="A26" s="8" t="s">
        <v>25</v>
      </c>
      <c r="B26" s="71">
        <v>24409</v>
      </c>
      <c r="C26" s="50">
        <v>13621593.85</v>
      </c>
      <c r="D26" s="75">
        <v>-2.0388780436929044</v>
      </c>
      <c r="E26" s="50">
        <v>4893501.5199999996</v>
      </c>
      <c r="F26" s="50">
        <v>4646998.66</v>
      </c>
      <c r="G26" s="75">
        <v>-5.0373512502760898</v>
      </c>
      <c r="H26" s="37" t="s">
        <v>6</v>
      </c>
      <c r="I26" s="50">
        <v>180.7200858426277</v>
      </c>
      <c r="J26" s="50">
        <v>190.3805424228768</v>
      </c>
    </row>
    <row r="27" spans="1:10" ht="12.95" customHeight="1" x14ac:dyDescent="0.2">
      <c r="A27" s="8" t="s">
        <v>26</v>
      </c>
      <c r="B27" s="71">
        <v>3729</v>
      </c>
      <c r="C27" s="50">
        <v>991510.36</v>
      </c>
      <c r="D27" s="75">
        <v>20.470933759661115</v>
      </c>
      <c r="E27" s="50">
        <v>489110.5</v>
      </c>
      <c r="F27" s="50">
        <v>701144.36</v>
      </c>
      <c r="G27" s="75">
        <v>43.350911501593203</v>
      </c>
      <c r="H27" s="37" t="s">
        <v>3</v>
      </c>
      <c r="I27" s="50">
        <v>108.27791239129665</v>
      </c>
      <c r="J27" s="50">
        <v>188.02476803432555</v>
      </c>
    </row>
    <row r="28" spans="1:10" ht="12.95" customHeight="1" x14ac:dyDescent="0.2">
      <c r="A28" s="8" t="s">
        <v>27</v>
      </c>
      <c r="B28" s="71">
        <v>978</v>
      </c>
      <c r="C28" s="50">
        <v>81178.3</v>
      </c>
      <c r="D28" s="75">
        <v>-63.467785319286449</v>
      </c>
      <c r="E28" s="50">
        <v>-11669.47</v>
      </c>
      <c r="F28" s="50">
        <v>32455.75</v>
      </c>
      <c r="G28" s="33" t="s">
        <v>106</v>
      </c>
      <c r="H28" s="37" t="s">
        <v>3</v>
      </c>
      <c r="I28" s="50">
        <v>46.602297698286392</v>
      </c>
      <c r="J28" s="50">
        <v>33.185838445807768</v>
      </c>
    </row>
    <row r="29" spans="1:10" ht="12.95" customHeight="1" x14ac:dyDescent="0.2">
      <c r="A29" s="8" t="s">
        <v>28</v>
      </c>
      <c r="B29" s="71">
        <v>1512</v>
      </c>
      <c r="C29" s="50">
        <v>686608.9</v>
      </c>
      <c r="D29" s="75">
        <v>10.378250397194178</v>
      </c>
      <c r="E29" s="50">
        <v>245479.14</v>
      </c>
      <c r="F29" s="50">
        <v>159573.70000000001</v>
      </c>
      <c r="G29" s="75">
        <v>-34.995006092982074</v>
      </c>
      <c r="H29" s="37" t="s">
        <v>6</v>
      </c>
      <c r="I29" s="50">
        <v>86.948756428161431</v>
      </c>
      <c r="J29" s="50">
        <v>105.53816137566139</v>
      </c>
    </row>
    <row r="30" spans="1:10" ht="12.95" customHeight="1" x14ac:dyDescent="0.2">
      <c r="A30" s="8" t="s">
        <v>29</v>
      </c>
      <c r="B30" s="71">
        <v>831</v>
      </c>
      <c r="C30" s="51">
        <v>143647.5</v>
      </c>
      <c r="D30" s="76">
        <v>25.822701210336476</v>
      </c>
      <c r="E30" s="51">
        <v>12554.75</v>
      </c>
      <c r="F30" s="51">
        <v>27347.1</v>
      </c>
      <c r="G30" s="33" t="s">
        <v>105</v>
      </c>
      <c r="H30" s="37" t="s">
        <v>3</v>
      </c>
      <c r="I30" s="51">
        <v>46.522959096144106</v>
      </c>
      <c r="J30" s="51">
        <v>32.908664259927797</v>
      </c>
    </row>
    <row r="31" spans="1:10" ht="12.95" customHeight="1" x14ac:dyDescent="0.2">
      <c r="A31" s="8" t="s">
        <v>30</v>
      </c>
      <c r="B31" s="71">
        <v>1631</v>
      </c>
      <c r="C31" s="51">
        <v>183312.15</v>
      </c>
      <c r="D31" s="76">
        <v>-30.264416533884287</v>
      </c>
      <c r="E31" s="51">
        <v>35860.35</v>
      </c>
      <c r="F31" s="51">
        <v>34484.5</v>
      </c>
      <c r="G31" s="76">
        <v>-3.8366887105117486</v>
      </c>
      <c r="H31" s="37" t="s">
        <v>6</v>
      </c>
      <c r="I31" s="51">
        <v>33.035571685344102</v>
      </c>
      <c r="J31" s="51">
        <v>21.143163703249542</v>
      </c>
    </row>
    <row r="32" spans="1:10" ht="12.95" customHeight="1" x14ac:dyDescent="0.2">
      <c r="A32" s="8" t="s">
        <v>31</v>
      </c>
      <c r="B32" s="71">
        <v>608</v>
      </c>
      <c r="C32" s="50">
        <v>125436.78</v>
      </c>
      <c r="D32" s="75">
        <v>34.595896136170246</v>
      </c>
      <c r="E32" s="50">
        <v>81127.5</v>
      </c>
      <c r="F32" s="50">
        <v>75387.73</v>
      </c>
      <c r="G32" s="75">
        <v>-7.0749992296077258</v>
      </c>
      <c r="H32" s="37" t="s">
        <v>6</v>
      </c>
      <c r="I32" s="50">
        <v>95.739904047525528</v>
      </c>
      <c r="J32" s="50">
        <v>123.99297697368421</v>
      </c>
    </row>
    <row r="33" spans="1:10" ht="12.95" customHeight="1" x14ac:dyDescent="0.2">
      <c r="A33" s="8" t="s">
        <v>32</v>
      </c>
      <c r="B33" s="71">
        <v>2569</v>
      </c>
      <c r="C33" s="50">
        <v>1200316</v>
      </c>
      <c r="D33" s="75">
        <v>2.7696140253181678</v>
      </c>
      <c r="E33" s="50">
        <v>238373.1</v>
      </c>
      <c r="F33" s="50">
        <v>304186.15000000002</v>
      </c>
      <c r="G33" s="75">
        <v>27.609260440880302</v>
      </c>
      <c r="H33" s="37" t="s">
        <v>3</v>
      </c>
      <c r="I33" s="50">
        <v>79.386363404017374</v>
      </c>
      <c r="J33" s="50">
        <v>118.40644219540678</v>
      </c>
    </row>
    <row r="34" spans="1:10" ht="12.95" customHeight="1" x14ac:dyDescent="0.2">
      <c r="A34" s="8" t="s">
        <v>33</v>
      </c>
      <c r="B34" s="71">
        <v>2870</v>
      </c>
      <c r="C34" s="50">
        <v>1062446.6499999999</v>
      </c>
      <c r="D34" s="75">
        <v>-19.93295206693384</v>
      </c>
      <c r="E34" s="50">
        <v>370736.35</v>
      </c>
      <c r="F34" s="50">
        <v>249377.35</v>
      </c>
      <c r="G34" s="75">
        <v>-32.734583485002211</v>
      </c>
      <c r="H34" s="37" t="s">
        <v>6</v>
      </c>
      <c r="I34" s="50">
        <v>79.952796922235649</v>
      </c>
      <c r="J34" s="50">
        <v>86.891062717770041</v>
      </c>
    </row>
    <row r="35" spans="1:10" ht="12.95" customHeight="1" x14ac:dyDescent="0.2">
      <c r="A35" s="8" t="s">
        <v>34</v>
      </c>
      <c r="B35" s="71">
        <v>921</v>
      </c>
      <c r="C35" s="51">
        <v>299197.7</v>
      </c>
      <c r="D35" s="76">
        <v>-20.300532168518792</v>
      </c>
      <c r="E35" s="51">
        <v>-27392.95</v>
      </c>
      <c r="F35" s="51">
        <v>-17954</v>
      </c>
      <c r="G35" s="76">
        <v>-34.457588540117079</v>
      </c>
      <c r="H35" s="37" t="s">
        <v>3</v>
      </c>
      <c r="I35" s="51">
        <v>41.345430603404282</v>
      </c>
      <c r="J35" s="51">
        <v>-19.494028230184583</v>
      </c>
    </row>
    <row r="36" spans="1:10" ht="12.95" customHeight="1" x14ac:dyDescent="0.2">
      <c r="A36" s="8" t="s">
        <v>35</v>
      </c>
      <c r="B36" s="71">
        <v>1946</v>
      </c>
      <c r="C36" s="51">
        <v>668365.96</v>
      </c>
      <c r="D36" s="76">
        <v>47.744234719276065</v>
      </c>
      <c r="E36" s="51">
        <v>14261.35</v>
      </c>
      <c r="F36" s="51">
        <v>-68224.800000000003</v>
      </c>
      <c r="G36" s="33" t="s">
        <v>106</v>
      </c>
      <c r="H36" s="37" t="s">
        <v>6</v>
      </c>
      <c r="I36" s="51">
        <v>27.745404226563046</v>
      </c>
      <c r="J36" s="51">
        <v>-35.058992805755395</v>
      </c>
    </row>
    <row r="37" spans="1:10" ht="12.95" customHeight="1" x14ac:dyDescent="0.2">
      <c r="A37" s="8" t="s">
        <v>36</v>
      </c>
      <c r="B37" s="71">
        <v>1646</v>
      </c>
      <c r="C37" s="50">
        <v>650504.99</v>
      </c>
      <c r="D37" s="75">
        <v>31.622083341249805</v>
      </c>
      <c r="E37" s="50">
        <v>145308.67000000001</v>
      </c>
      <c r="F37" s="50">
        <v>168486.85</v>
      </c>
      <c r="G37" s="75">
        <v>15.950995904098498</v>
      </c>
      <c r="H37" s="37" t="s">
        <v>3</v>
      </c>
      <c r="I37" s="50">
        <v>68.465329876133595</v>
      </c>
      <c r="J37" s="50">
        <v>102.36139125151884</v>
      </c>
    </row>
    <row r="38" spans="1:10" ht="12.95" customHeight="1" x14ac:dyDescent="0.2">
      <c r="A38" s="8" t="s">
        <v>37</v>
      </c>
      <c r="B38" s="71">
        <v>3693</v>
      </c>
      <c r="C38" s="50">
        <v>1167396.1100000001</v>
      </c>
      <c r="D38" s="75">
        <v>-9.5437847198750596</v>
      </c>
      <c r="E38" s="50">
        <v>355741.22</v>
      </c>
      <c r="F38" s="50">
        <v>499602.2</v>
      </c>
      <c r="G38" s="75">
        <v>40.439783728183109</v>
      </c>
      <c r="H38" s="37" t="s">
        <v>3</v>
      </c>
      <c r="I38" s="50">
        <v>142.89190153266421</v>
      </c>
      <c r="J38" s="50">
        <v>135.28356349851069</v>
      </c>
    </row>
    <row r="39" spans="1:10" ht="12.95" customHeight="1" x14ac:dyDescent="0.2">
      <c r="A39" s="8" t="s">
        <v>38</v>
      </c>
      <c r="B39" s="71">
        <v>1160</v>
      </c>
      <c r="C39" s="50">
        <v>61360.1</v>
      </c>
      <c r="D39" s="75">
        <v>29.378127836599234</v>
      </c>
      <c r="E39" s="50">
        <v>47426.95</v>
      </c>
      <c r="F39" s="50">
        <v>23265.1</v>
      </c>
      <c r="G39" s="75">
        <v>-50.945401296098524</v>
      </c>
      <c r="H39" s="37" t="s">
        <v>6</v>
      </c>
      <c r="I39" s="50">
        <v>50.172730227504168</v>
      </c>
      <c r="J39" s="50">
        <v>20.05612068965517</v>
      </c>
    </row>
    <row r="40" spans="1:10" ht="12.95" customHeight="1" x14ac:dyDescent="0.2">
      <c r="A40" s="8" t="s">
        <v>39</v>
      </c>
      <c r="B40" s="71">
        <v>1408</v>
      </c>
      <c r="C40" s="50">
        <v>174506.15</v>
      </c>
      <c r="D40" s="75">
        <v>-2.0080620095837776</v>
      </c>
      <c r="E40" s="50">
        <v>78742.899999999994</v>
      </c>
      <c r="F40" s="50">
        <v>34724.449999999997</v>
      </c>
      <c r="G40" s="75">
        <v>-55.901484451296568</v>
      </c>
      <c r="H40" s="37" t="s">
        <v>6</v>
      </c>
      <c r="I40" s="50">
        <v>19.947470612085471</v>
      </c>
      <c r="J40" s="50">
        <v>24.662251420454542</v>
      </c>
    </row>
    <row r="41" spans="1:10" ht="12.95" customHeight="1" x14ac:dyDescent="0.2">
      <c r="A41" s="8" t="s">
        <v>40</v>
      </c>
      <c r="B41" s="71">
        <v>1082</v>
      </c>
      <c r="C41" s="50">
        <v>95912.35</v>
      </c>
      <c r="D41" s="75">
        <v>-16.489756292936065</v>
      </c>
      <c r="E41" s="50">
        <v>9817.5499999999993</v>
      </c>
      <c r="F41" s="50">
        <v>63958.35</v>
      </c>
      <c r="G41" s="33" t="s">
        <v>105</v>
      </c>
      <c r="H41" s="37" t="s">
        <v>3</v>
      </c>
      <c r="I41" s="50">
        <v>53.638500254434973</v>
      </c>
      <c r="J41" s="50">
        <v>59.111229205175597</v>
      </c>
    </row>
    <row r="42" spans="1:10" ht="12.95" customHeight="1" x14ac:dyDescent="0.2">
      <c r="A42" s="8" t="s">
        <v>41</v>
      </c>
      <c r="B42" s="71">
        <v>1655</v>
      </c>
      <c r="C42" s="50">
        <v>422257</v>
      </c>
      <c r="D42" s="75">
        <v>26.465894368451014</v>
      </c>
      <c r="E42" s="50">
        <v>123806.34</v>
      </c>
      <c r="F42" s="50">
        <v>184255.65</v>
      </c>
      <c r="G42" s="75">
        <v>48.825698263917673</v>
      </c>
      <c r="H42" s="37" t="s">
        <v>3</v>
      </c>
      <c r="I42" s="50">
        <v>73.759857156003051</v>
      </c>
      <c r="J42" s="50">
        <v>111.33271903323262</v>
      </c>
    </row>
    <row r="43" spans="1:10" ht="12.95" customHeight="1" x14ac:dyDescent="0.2">
      <c r="A43" s="8" t="s">
        <v>42</v>
      </c>
      <c r="B43" s="71">
        <v>1232</v>
      </c>
      <c r="C43" s="50">
        <v>153333.5</v>
      </c>
      <c r="D43" s="75">
        <v>-28.299043167358263</v>
      </c>
      <c r="E43" s="50">
        <v>47581.25</v>
      </c>
      <c r="F43" s="50">
        <v>72519.149999999994</v>
      </c>
      <c r="G43" s="75">
        <v>52.411191383160372</v>
      </c>
      <c r="H43" s="37" t="s">
        <v>3</v>
      </c>
      <c r="I43" s="50">
        <v>52.456147298041991</v>
      </c>
      <c r="J43" s="50">
        <v>58.862946428571426</v>
      </c>
    </row>
    <row r="44" spans="1:10" ht="24.75" customHeight="1" x14ac:dyDescent="0.2">
      <c r="A44" s="32" t="s">
        <v>43</v>
      </c>
      <c r="B44" s="74">
        <v>45766</v>
      </c>
      <c r="C44" s="52">
        <v>18181658.609999999</v>
      </c>
      <c r="D44" s="95">
        <v>0.84608162042514312</v>
      </c>
      <c r="E44" s="52">
        <v>7090120.1699999999</v>
      </c>
      <c r="F44" s="52">
        <v>7554957.1100000003</v>
      </c>
      <c r="G44" s="95">
        <v>6.5561221651339041</v>
      </c>
      <c r="H44" s="36" t="s">
        <v>3</v>
      </c>
      <c r="I44" s="52">
        <v>128.76700070446611</v>
      </c>
      <c r="J44" s="52">
        <v>165.07794235895645</v>
      </c>
    </row>
    <row r="45" spans="1:10" ht="12.95" customHeight="1" x14ac:dyDescent="0.2">
      <c r="A45" s="8" t="s">
        <v>44</v>
      </c>
      <c r="B45" s="71">
        <v>2113</v>
      </c>
      <c r="C45" s="50">
        <v>434815</v>
      </c>
      <c r="D45" s="75">
        <v>55.064013408936916</v>
      </c>
      <c r="E45" s="50">
        <v>76923.17</v>
      </c>
      <c r="F45" s="50">
        <v>127872</v>
      </c>
      <c r="G45" s="75">
        <v>66.233398857587389</v>
      </c>
      <c r="H45" s="37" t="s">
        <v>3</v>
      </c>
      <c r="I45" s="50">
        <v>32.927483189091127</v>
      </c>
      <c r="J45" s="50">
        <v>60.516800757217226</v>
      </c>
    </row>
    <row r="46" spans="1:10" ht="12.95" customHeight="1" x14ac:dyDescent="0.2">
      <c r="A46" s="8" t="s">
        <v>45</v>
      </c>
      <c r="B46" s="71">
        <v>2116</v>
      </c>
      <c r="C46" s="50">
        <v>633721.84</v>
      </c>
      <c r="D46" s="75">
        <v>-18.813963747590979</v>
      </c>
      <c r="E46" s="50">
        <v>342941.98</v>
      </c>
      <c r="F46" s="50">
        <v>287367.64</v>
      </c>
      <c r="G46" s="75">
        <v>-16.205172665067124</v>
      </c>
      <c r="H46" s="37" t="s">
        <v>6</v>
      </c>
      <c r="I46" s="50">
        <v>125.71122648814011</v>
      </c>
      <c r="J46" s="50">
        <v>135.80701323251418</v>
      </c>
    </row>
    <row r="47" spans="1:10" ht="12.95" customHeight="1" x14ac:dyDescent="0.2">
      <c r="A47" s="8" t="s">
        <v>46</v>
      </c>
      <c r="B47" s="71">
        <v>3156</v>
      </c>
      <c r="C47" s="50">
        <v>1193660.8899999999</v>
      </c>
      <c r="D47" s="75">
        <v>-1.2143665516460955</v>
      </c>
      <c r="E47" s="50">
        <v>361560.09</v>
      </c>
      <c r="F47" s="50">
        <v>484351.29</v>
      </c>
      <c r="G47" s="75">
        <v>33.961491712207483</v>
      </c>
      <c r="H47" s="37" t="s">
        <v>3</v>
      </c>
      <c r="I47" s="50">
        <v>113.1510708888147</v>
      </c>
      <c r="J47" s="50">
        <v>153.46999049429658</v>
      </c>
    </row>
    <row r="48" spans="1:10" ht="12.95" customHeight="1" x14ac:dyDescent="0.2">
      <c r="A48" s="8" t="s">
        <v>47</v>
      </c>
      <c r="B48" s="71">
        <v>299</v>
      </c>
      <c r="C48" s="50">
        <v>24081.05</v>
      </c>
      <c r="D48" s="112">
        <v>-26.600290781849601</v>
      </c>
      <c r="E48" s="50">
        <v>-41.9</v>
      </c>
      <c r="F48" s="50">
        <v>-7790.95</v>
      </c>
      <c r="G48" s="33" t="s">
        <v>105</v>
      </c>
      <c r="H48" s="37" t="s">
        <v>6</v>
      </c>
      <c r="I48" s="50">
        <v>48.545935900067704</v>
      </c>
      <c r="J48" s="50">
        <v>-26.056688963210703</v>
      </c>
    </row>
    <row r="49" spans="1:10" ht="12.95" customHeight="1" x14ac:dyDescent="0.2">
      <c r="A49" s="8" t="s">
        <v>48</v>
      </c>
      <c r="B49" s="71">
        <v>1540</v>
      </c>
      <c r="C49" s="51">
        <v>310146.5</v>
      </c>
      <c r="D49" s="76">
        <v>21.095986685733536</v>
      </c>
      <c r="E49" s="51">
        <v>133439.25</v>
      </c>
      <c r="F49" s="51">
        <v>222032.8</v>
      </c>
      <c r="G49" s="76">
        <v>66.39242201975803</v>
      </c>
      <c r="H49" s="37" t="s">
        <v>3</v>
      </c>
      <c r="I49" s="51">
        <v>61.703678229189151</v>
      </c>
      <c r="J49" s="51">
        <v>144.17714285714285</v>
      </c>
    </row>
    <row r="50" spans="1:10" ht="12.95" customHeight="1" x14ac:dyDescent="0.2">
      <c r="A50" s="8" t="s">
        <v>49</v>
      </c>
      <c r="B50" s="71">
        <v>2353</v>
      </c>
      <c r="C50" s="51">
        <v>433822.85</v>
      </c>
      <c r="D50" s="76">
        <v>-15.645935131835277</v>
      </c>
      <c r="E50" s="51">
        <v>141755.15</v>
      </c>
      <c r="F50" s="51">
        <v>208931.95</v>
      </c>
      <c r="G50" s="76">
        <v>47.389318836035258</v>
      </c>
      <c r="H50" s="37" t="s">
        <v>3</v>
      </c>
      <c r="I50" s="51">
        <v>62.159075207963859</v>
      </c>
      <c r="J50" s="51">
        <v>88.793858903527422</v>
      </c>
    </row>
    <row r="51" spans="1:10" ht="12.95" customHeight="1" x14ac:dyDescent="0.2">
      <c r="A51" s="8" t="s">
        <v>50</v>
      </c>
      <c r="B51" s="71">
        <v>21166</v>
      </c>
      <c r="C51" s="50">
        <v>12330752.6</v>
      </c>
      <c r="D51" s="75">
        <v>3.4339143884513978</v>
      </c>
      <c r="E51" s="50">
        <v>4886795.8099999996</v>
      </c>
      <c r="F51" s="50">
        <v>5398602.1900000004</v>
      </c>
      <c r="G51" s="75">
        <v>10.47325077411001</v>
      </c>
      <c r="H51" s="37" t="s">
        <v>3</v>
      </c>
      <c r="I51" s="50">
        <v>190.03692781591812</v>
      </c>
      <c r="J51" s="50">
        <v>255.06010535764909</v>
      </c>
    </row>
    <row r="52" spans="1:10" ht="12.95" customHeight="1" x14ac:dyDescent="0.2">
      <c r="A52" s="8" t="s">
        <v>51</v>
      </c>
      <c r="B52" s="71">
        <v>1264</v>
      </c>
      <c r="C52" s="50">
        <v>488613.68</v>
      </c>
      <c r="D52" s="75">
        <v>19.184166970635495</v>
      </c>
      <c r="E52" s="50">
        <v>276885.15999999997</v>
      </c>
      <c r="F52" s="50">
        <v>267631.94</v>
      </c>
      <c r="G52" s="75">
        <v>-3.3418981356747257</v>
      </c>
      <c r="H52" s="37" t="s">
        <v>6</v>
      </c>
      <c r="I52" s="50">
        <v>125.77993394772886</v>
      </c>
      <c r="J52" s="50">
        <v>211.73412974683544</v>
      </c>
    </row>
    <row r="53" spans="1:10" ht="12.95" customHeight="1" x14ac:dyDescent="0.2">
      <c r="A53" s="8" t="s">
        <v>52</v>
      </c>
      <c r="B53" s="71">
        <v>1560</v>
      </c>
      <c r="C53" s="50">
        <v>472023.9</v>
      </c>
      <c r="D53" s="75">
        <v>-4.3882458997648648</v>
      </c>
      <c r="E53" s="50">
        <v>227328.72</v>
      </c>
      <c r="F53" s="50">
        <v>195398.9</v>
      </c>
      <c r="G53" s="75">
        <v>-14.045660398738891</v>
      </c>
      <c r="H53" s="37" t="s">
        <v>6</v>
      </c>
      <c r="I53" s="50">
        <v>116.72606542405079</v>
      </c>
      <c r="J53" s="50">
        <v>125.25570512820512</v>
      </c>
    </row>
    <row r="54" spans="1:10" ht="12.95" customHeight="1" x14ac:dyDescent="0.2">
      <c r="A54" s="8" t="s">
        <v>53</v>
      </c>
      <c r="B54" s="71">
        <v>3143</v>
      </c>
      <c r="C54" s="50">
        <v>596049.6</v>
      </c>
      <c r="D54" s="75">
        <v>-10.618346607003881</v>
      </c>
      <c r="E54" s="50">
        <v>12985.34</v>
      </c>
      <c r="F54" s="50">
        <v>724.8</v>
      </c>
      <c r="G54" s="75">
        <v>-94.418320968107111</v>
      </c>
      <c r="H54" s="37" t="s">
        <v>6</v>
      </c>
      <c r="I54" s="50">
        <v>18.712644220842101</v>
      </c>
      <c r="J54" s="50">
        <v>0.2306076996500159</v>
      </c>
    </row>
    <row r="55" spans="1:10" ht="12.95" customHeight="1" x14ac:dyDescent="0.2">
      <c r="A55" s="8" t="s">
        <v>54</v>
      </c>
      <c r="B55" s="71">
        <v>411</v>
      </c>
      <c r="C55" s="50">
        <v>52062.3</v>
      </c>
      <c r="D55" s="80">
        <v>632.24050632911394</v>
      </c>
      <c r="E55" s="50">
        <v>7110</v>
      </c>
      <c r="F55" s="50">
        <v>40334.75</v>
      </c>
      <c r="G55" s="33" t="s">
        <v>105</v>
      </c>
      <c r="H55" s="37" t="s">
        <v>3</v>
      </c>
      <c r="I55" s="50">
        <v>24.428873358534453</v>
      </c>
      <c r="J55" s="50">
        <v>98.138077858880777</v>
      </c>
    </row>
    <row r="56" spans="1:10" ht="12.95" customHeight="1" x14ac:dyDescent="0.2">
      <c r="A56" s="8" t="s">
        <v>55</v>
      </c>
      <c r="B56" s="71">
        <v>1295</v>
      </c>
      <c r="C56" s="50">
        <v>451944.65</v>
      </c>
      <c r="D56" s="75">
        <v>-9.5508761080498985</v>
      </c>
      <c r="E56" s="50">
        <v>209953.45</v>
      </c>
      <c r="F56" s="50">
        <v>131195.04999999999</v>
      </c>
      <c r="G56" s="75">
        <v>-37.512315229875966</v>
      </c>
      <c r="H56" s="37" t="s">
        <v>6</v>
      </c>
      <c r="I56" s="50">
        <v>92.354652326789761</v>
      </c>
      <c r="J56" s="50">
        <v>101.30891891891891</v>
      </c>
    </row>
    <row r="57" spans="1:10" ht="12.95" customHeight="1" x14ac:dyDescent="0.2">
      <c r="A57" s="8" t="s">
        <v>56</v>
      </c>
      <c r="B57" s="71">
        <v>4320</v>
      </c>
      <c r="C57" s="50">
        <v>660126.35</v>
      </c>
      <c r="D57" s="75">
        <v>-21.726827453257926</v>
      </c>
      <c r="E57" s="50">
        <v>339945.15</v>
      </c>
      <c r="F57" s="50">
        <v>135573.29999999999</v>
      </c>
      <c r="G57" s="75">
        <v>-60.119066267013963</v>
      </c>
      <c r="H57" s="37" t="s">
        <v>6</v>
      </c>
      <c r="I57" s="50">
        <v>80.37414826840299</v>
      </c>
      <c r="J57" s="50">
        <v>31.38270833333333</v>
      </c>
    </row>
    <row r="58" spans="1:10" ht="12.95" customHeight="1" x14ac:dyDescent="0.2">
      <c r="A58" s="8" t="s">
        <v>57</v>
      </c>
      <c r="B58" s="71">
        <v>1030</v>
      </c>
      <c r="C58" s="50">
        <v>99837.4</v>
      </c>
      <c r="D58" s="75">
        <v>-12.841122531514515</v>
      </c>
      <c r="E58" s="50">
        <v>72538.8</v>
      </c>
      <c r="F58" s="50">
        <v>62731.45</v>
      </c>
      <c r="G58" s="75">
        <v>-13.520143702404786</v>
      </c>
      <c r="H58" s="37" t="s">
        <v>6</v>
      </c>
      <c r="I58" s="50">
        <v>53.687086984182201</v>
      </c>
      <c r="J58" s="50">
        <v>60.904320388349511</v>
      </c>
    </row>
    <row r="59" spans="1:10" ht="24.75" customHeight="1" x14ac:dyDescent="0.2">
      <c r="A59" s="32" t="s">
        <v>58</v>
      </c>
      <c r="B59" s="74">
        <v>44847</v>
      </c>
      <c r="C59" s="52">
        <v>10649220.880000001</v>
      </c>
      <c r="D59" s="95">
        <v>-10.803451503982252</v>
      </c>
      <c r="E59" s="52">
        <v>4063329.1999999997</v>
      </c>
      <c r="F59" s="52">
        <v>3870579.57</v>
      </c>
      <c r="G59" s="95">
        <v>-4.7436380493118824</v>
      </c>
      <c r="H59" s="36" t="s">
        <v>6</v>
      </c>
      <c r="I59" s="52">
        <v>82.4371400355124</v>
      </c>
      <c r="J59" s="52">
        <v>86.306320824135383</v>
      </c>
    </row>
    <row r="60" spans="1:10" ht="12.95" customHeight="1" x14ac:dyDescent="0.2">
      <c r="A60" s="8" t="s">
        <v>59</v>
      </c>
      <c r="B60" s="71">
        <v>8555</v>
      </c>
      <c r="C60" s="50">
        <v>1438714.23</v>
      </c>
      <c r="D60" s="75">
        <v>-25.81203728345788</v>
      </c>
      <c r="E60" s="50">
        <v>519580.04</v>
      </c>
      <c r="F60" s="50">
        <v>332409.13</v>
      </c>
      <c r="G60" s="75">
        <v>-36.023498901151008</v>
      </c>
      <c r="H60" s="37" t="s">
        <v>6</v>
      </c>
      <c r="I60" s="50">
        <v>45.761289203243841</v>
      </c>
      <c r="J60" s="50">
        <v>38.855538281706608</v>
      </c>
    </row>
    <row r="61" spans="1:10" ht="12.95" customHeight="1" x14ac:dyDescent="0.2">
      <c r="A61" s="8" t="s">
        <v>60</v>
      </c>
      <c r="B61" s="71">
        <v>1128</v>
      </c>
      <c r="C61" s="50">
        <v>292860</v>
      </c>
      <c r="D61" s="75">
        <v>-19.045362212295704</v>
      </c>
      <c r="E61" s="50">
        <v>135561.85</v>
      </c>
      <c r="F61" s="50">
        <v>151204.95000000001</v>
      </c>
      <c r="G61" s="75">
        <v>11.53945597526147</v>
      </c>
      <c r="H61" s="37" t="s">
        <v>3</v>
      </c>
      <c r="I61" s="50">
        <v>102.97925784790255</v>
      </c>
      <c r="J61" s="50">
        <v>134.0469414893617</v>
      </c>
    </row>
    <row r="62" spans="1:10" ht="12.95" customHeight="1" x14ac:dyDescent="0.2">
      <c r="A62" s="8" t="s">
        <v>61</v>
      </c>
      <c r="B62" s="71">
        <v>2769</v>
      </c>
      <c r="C62" s="50">
        <v>378859.45</v>
      </c>
      <c r="D62" s="75">
        <v>-15.362482376466602</v>
      </c>
      <c r="E62" s="50">
        <v>184799.3</v>
      </c>
      <c r="F62" s="50">
        <v>98032.5</v>
      </c>
      <c r="G62" s="75">
        <v>-46.951909449873455</v>
      </c>
      <c r="H62" s="37" t="s">
        <v>6</v>
      </c>
      <c r="I62" s="50">
        <v>67.089265528159459</v>
      </c>
      <c r="J62" s="50">
        <v>35.403575297941494</v>
      </c>
    </row>
    <row r="63" spans="1:10" ht="12.95" customHeight="1" x14ac:dyDescent="0.2">
      <c r="A63" s="8" t="s">
        <v>62</v>
      </c>
      <c r="B63" s="71">
        <v>755</v>
      </c>
      <c r="C63" s="50">
        <v>154603.85</v>
      </c>
      <c r="D63" s="112">
        <v>82.837421843679081</v>
      </c>
      <c r="E63" s="50">
        <v>51001.05</v>
      </c>
      <c r="F63" s="50">
        <v>97360.75</v>
      </c>
      <c r="G63" s="112">
        <v>90.899501088703062</v>
      </c>
      <c r="H63" s="37" t="s">
        <v>3</v>
      </c>
      <c r="I63" s="50">
        <v>57.103234618790268</v>
      </c>
      <c r="J63" s="50">
        <v>128.9546357615894</v>
      </c>
    </row>
    <row r="64" spans="1:10" ht="12.95" customHeight="1" x14ac:dyDescent="0.2">
      <c r="A64" s="8" t="s">
        <v>63</v>
      </c>
      <c r="B64" s="71">
        <v>4210</v>
      </c>
      <c r="C64" s="51">
        <v>977823.32</v>
      </c>
      <c r="D64" s="76">
        <v>-16.449885293503751</v>
      </c>
      <c r="E64" s="51">
        <v>176289.78</v>
      </c>
      <c r="F64" s="51">
        <v>154459.82</v>
      </c>
      <c r="G64" s="76">
        <v>-12.382998038797254</v>
      </c>
      <c r="H64" s="37" t="s">
        <v>6</v>
      </c>
      <c r="I64" s="51">
        <v>63.287869809651866</v>
      </c>
      <c r="J64" s="51">
        <v>36.688793349168648</v>
      </c>
    </row>
    <row r="65" spans="1:13" ht="12.95" customHeight="1" x14ac:dyDescent="0.2">
      <c r="A65" s="8" t="s">
        <v>64</v>
      </c>
      <c r="B65" s="71">
        <v>2563</v>
      </c>
      <c r="C65" s="51">
        <v>712047.98</v>
      </c>
      <c r="D65" s="76">
        <v>-5.1912469935533885</v>
      </c>
      <c r="E65" s="51">
        <v>476314.97</v>
      </c>
      <c r="F65" s="51">
        <v>314351.83</v>
      </c>
      <c r="G65" s="76">
        <v>-34.003369661045909</v>
      </c>
      <c r="H65" s="37" t="s">
        <v>6</v>
      </c>
      <c r="I65" s="51">
        <v>146.68445221204087</v>
      </c>
      <c r="J65" s="51">
        <v>122.64995317986735</v>
      </c>
    </row>
    <row r="66" spans="1:13" ht="12.95" customHeight="1" x14ac:dyDescent="0.2">
      <c r="A66" s="8" t="s">
        <v>65</v>
      </c>
      <c r="B66" s="71">
        <v>1191</v>
      </c>
      <c r="C66" s="50">
        <v>161674.04999999999</v>
      </c>
      <c r="D66" s="75">
        <v>-4.0249995131047545E-2</v>
      </c>
      <c r="E66" s="50">
        <v>75838.25</v>
      </c>
      <c r="F66" s="50">
        <v>86222.3</v>
      </c>
      <c r="G66" s="75">
        <v>13.692365000510964</v>
      </c>
      <c r="H66" s="37" t="s">
        <v>3</v>
      </c>
      <c r="I66" s="50">
        <v>71.595541441989184</v>
      </c>
      <c r="J66" s="50">
        <v>72.394878253568436</v>
      </c>
    </row>
    <row r="67" spans="1:13" ht="12.95" customHeight="1" x14ac:dyDescent="0.2">
      <c r="A67" s="8" t="s">
        <v>66</v>
      </c>
      <c r="B67" s="71">
        <v>5137</v>
      </c>
      <c r="C67" s="50">
        <v>1143105.6200000001</v>
      </c>
      <c r="D67" s="75">
        <v>-15.018539598366843</v>
      </c>
      <c r="E67" s="50">
        <v>536107.01</v>
      </c>
      <c r="F67" s="50">
        <v>306827.27</v>
      </c>
      <c r="G67" s="75">
        <v>-42.767532549145358</v>
      </c>
      <c r="H67" s="37" t="s">
        <v>6</v>
      </c>
      <c r="I67" s="50">
        <v>88.105531749157763</v>
      </c>
      <c r="J67" s="50">
        <v>59.72888261631303</v>
      </c>
    </row>
    <row r="68" spans="1:13" ht="12.95" customHeight="1" x14ac:dyDescent="0.2">
      <c r="A68" s="8" t="s">
        <v>67</v>
      </c>
      <c r="B68" s="71">
        <v>2712</v>
      </c>
      <c r="C68" s="50">
        <v>1371951.15</v>
      </c>
      <c r="D68" s="75">
        <v>12.593118830060025</v>
      </c>
      <c r="E68" s="50">
        <v>615699.30000000005</v>
      </c>
      <c r="F68" s="50">
        <v>815334.65</v>
      </c>
      <c r="G68" s="75">
        <v>32.424163873501222</v>
      </c>
      <c r="H68" s="37" t="s">
        <v>3</v>
      </c>
      <c r="I68" s="50">
        <v>194.6718924726685</v>
      </c>
      <c r="J68" s="50">
        <v>300.63962020648967</v>
      </c>
      <c r="M68" s="37"/>
    </row>
    <row r="69" spans="1:13" ht="12.95" customHeight="1" x14ac:dyDescent="0.2">
      <c r="A69" s="8" t="s">
        <v>68</v>
      </c>
      <c r="B69" s="71">
        <v>7488</v>
      </c>
      <c r="C69" s="50">
        <v>2665507.73</v>
      </c>
      <c r="D69" s="75">
        <v>-16.002378712458388</v>
      </c>
      <c r="E69" s="50">
        <v>922681.55</v>
      </c>
      <c r="F69" s="50">
        <v>922247.77</v>
      </c>
      <c r="G69" s="75">
        <v>-4.7012969967807905E-2</v>
      </c>
      <c r="H69" s="37" t="s">
        <v>21</v>
      </c>
      <c r="I69" s="50">
        <v>106.94275270248465</v>
      </c>
      <c r="J69" s="50">
        <v>123.16343082264957</v>
      </c>
    </row>
    <row r="70" spans="1:13" ht="12.95" customHeight="1" x14ac:dyDescent="0.2">
      <c r="A70" s="8" t="s">
        <v>69</v>
      </c>
      <c r="B70" s="71">
        <v>1507</v>
      </c>
      <c r="C70" s="50">
        <v>152887.1</v>
      </c>
      <c r="D70" s="112">
        <v>-58.327139117055019</v>
      </c>
      <c r="E70" s="50">
        <v>67340.100000000006</v>
      </c>
      <c r="F70" s="50">
        <v>84851.8</v>
      </c>
      <c r="G70" s="112">
        <v>26.004861887641972</v>
      </c>
      <c r="H70" s="37" t="s">
        <v>3</v>
      </c>
      <c r="I70" s="50">
        <v>24.753235186335964</v>
      </c>
      <c r="J70" s="50">
        <v>56.305109489051098</v>
      </c>
    </row>
    <row r="71" spans="1:13" ht="12.95" customHeight="1" x14ac:dyDescent="0.2">
      <c r="A71" s="8" t="s">
        <v>70</v>
      </c>
      <c r="B71" s="71">
        <v>4471</v>
      </c>
      <c r="C71" s="50">
        <v>874667.4</v>
      </c>
      <c r="D71" s="75">
        <v>33.146187998403477</v>
      </c>
      <c r="E71" s="51">
        <v>189566.8</v>
      </c>
      <c r="F71" s="51">
        <v>340722.8</v>
      </c>
      <c r="G71" s="75">
        <v>79.73759118157821</v>
      </c>
      <c r="H71" s="37" t="s">
        <v>3</v>
      </c>
      <c r="I71" s="51">
        <v>60.43135849539599</v>
      </c>
      <c r="J71" s="51">
        <v>76.207291433683736</v>
      </c>
      <c r="M71" s="37"/>
    </row>
    <row r="72" spans="1:13" ht="12.95" customHeight="1" x14ac:dyDescent="0.2">
      <c r="A72" s="8" t="s">
        <v>71</v>
      </c>
      <c r="B72" s="71">
        <v>2361</v>
      </c>
      <c r="C72" s="50">
        <v>324519</v>
      </c>
      <c r="D72" s="75">
        <v>23.876681780391152</v>
      </c>
      <c r="E72" s="50">
        <v>112549.2</v>
      </c>
      <c r="F72" s="50">
        <v>166554</v>
      </c>
      <c r="G72" s="75">
        <v>47.983281978014958</v>
      </c>
      <c r="H72" s="37" t="s">
        <v>3</v>
      </c>
      <c r="I72" s="50">
        <v>57.974858557322548</v>
      </c>
      <c r="J72" s="50">
        <v>70.543837357052098</v>
      </c>
      <c r="M72" s="37"/>
    </row>
    <row r="73" spans="1:13" ht="24.75" customHeight="1" x14ac:dyDescent="0.2">
      <c r="A73" s="32" t="s">
        <v>72</v>
      </c>
      <c r="B73" s="74">
        <v>53179</v>
      </c>
      <c r="C73" s="52">
        <v>12039833.33</v>
      </c>
      <c r="D73" s="95">
        <v>-4.4795788737657212</v>
      </c>
      <c r="E73" s="52">
        <v>3976755.8100000005</v>
      </c>
      <c r="F73" s="52">
        <v>4999492.32</v>
      </c>
      <c r="G73" s="95">
        <v>25.717860458724019</v>
      </c>
      <c r="H73" s="36" t="s">
        <v>3</v>
      </c>
      <c r="I73" s="52">
        <v>74.422093341966644</v>
      </c>
      <c r="J73" s="52">
        <v>94.012529757987181</v>
      </c>
      <c r="M73" s="37"/>
    </row>
    <row r="74" spans="1:13" ht="12.95" customHeight="1" x14ac:dyDescent="0.2">
      <c r="A74" s="8" t="s">
        <v>73</v>
      </c>
      <c r="B74" s="71">
        <v>2450</v>
      </c>
      <c r="C74" s="50">
        <v>745469.23</v>
      </c>
      <c r="D74" s="75">
        <v>29.331485456234653</v>
      </c>
      <c r="E74" s="50">
        <v>179148.02</v>
      </c>
      <c r="F74" s="50">
        <v>371452.58</v>
      </c>
      <c r="G74" s="33" t="s">
        <v>105</v>
      </c>
      <c r="H74" s="37" t="s">
        <v>3</v>
      </c>
      <c r="I74" s="50">
        <v>73.184508126133352</v>
      </c>
      <c r="J74" s="50">
        <v>151.61329795918368</v>
      </c>
    </row>
    <row r="75" spans="1:13" ht="12.95" customHeight="1" x14ac:dyDescent="0.2">
      <c r="A75" s="8" t="s">
        <v>74</v>
      </c>
      <c r="B75" s="71">
        <v>1294</v>
      </c>
      <c r="C75" s="50">
        <v>298597.84999999998</v>
      </c>
      <c r="D75" s="75">
        <v>-24.288751595690716</v>
      </c>
      <c r="E75" s="50">
        <v>134959.67999999999</v>
      </c>
      <c r="F75" s="50">
        <v>126465.55</v>
      </c>
      <c r="G75" s="75">
        <v>-6.293827904749028</v>
      </c>
      <c r="H75" s="37" t="s">
        <v>6</v>
      </c>
      <c r="I75" s="50">
        <v>94.020570817197353</v>
      </c>
      <c r="J75" s="50">
        <v>97.732264296754252</v>
      </c>
    </row>
    <row r="76" spans="1:13" ht="12.95" customHeight="1" x14ac:dyDescent="0.2">
      <c r="A76" s="8" t="s">
        <v>75</v>
      </c>
      <c r="B76" s="71">
        <v>3261</v>
      </c>
      <c r="C76" s="50">
        <v>598221.49</v>
      </c>
      <c r="D76" s="75">
        <v>-13.077502382945095</v>
      </c>
      <c r="E76" s="50">
        <v>191572.1</v>
      </c>
      <c r="F76" s="50">
        <v>188012</v>
      </c>
      <c r="G76" s="75">
        <v>-1.8583603771112789</v>
      </c>
      <c r="H76" s="37" t="s">
        <v>6</v>
      </c>
      <c r="I76" s="50">
        <v>77.19267146523255</v>
      </c>
      <c r="J76" s="50">
        <v>57.654707145047531</v>
      </c>
    </row>
    <row r="77" spans="1:13" ht="12.95" customHeight="1" x14ac:dyDescent="0.2">
      <c r="A77" s="8" t="s">
        <v>76</v>
      </c>
      <c r="B77" s="71">
        <v>1341</v>
      </c>
      <c r="C77" s="50">
        <v>81128.45</v>
      </c>
      <c r="D77" s="75">
        <v>-31.283705550177064</v>
      </c>
      <c r="E77" s="50">
        <v>1695.05</v>
      </c>
      <c r="F77" s="50">
        <v>-3739.65</v>
      </c>
      <c r="G77" s="33" t="s">
        <v>106</v>
      </c>
      <c r="H77" s="37" t="s">
        <v>6</v>
      </c>
      <c r="I77" s="50">
        <v>9.6434891715071078</v>
      </c>
      <c r="J77" s="50">
        <v>-2.7887024608501121</v>
      </c>
    </row>
    <row r="78" spans="1:13" ht="12.95" customHeight="1" x14ac:dyDescent="0.2">
      <c r="A78" s="8" t="s">
        <v>77</v>
      </c>
      <c r="B78" s="71">
        <v>5767</v>
      </c>
      <c r="C78" s="50">
        <v>1802921.15</v>
      </c>
      <c r="D78" s="75">
        <v>-9.7473121080998038</v>
      </c>
      <c r="E78" s="50">
        <v>509695.64</v>
      </c>
      <c r="F78" s="50">
        <v>692575.08</v>
      </c>
      <c r="G78" s="75">
        <v>35.880126422113378</v>
      </c>
      <c r="H78" s="37" t="s">
        <v>3</v>
      </c>
      <c r="I78" s="50">
        <v>117.58672092731285</v>
      </c>
      <c r="J78" s="50">
        <v>120.09278307612276</v>
      </c>
    </row>
    <row r="79" spans="1:13" ht="12.95" customHeight="1" x14ac:dyDescent="0.2">
      <c r="A79" s="8" t="s">
        <v>78</v>
      </c>
      <c r="B79" s="71">
        <v>3567</v>
      </c>
      <c r="C79" s="50">
        <v>1324930</v>
      </c>
      <c r="D79" s="75">
        <v>7.8189625116202421</v>
      </c>
      <c r="E79" s="50">
        <v>515988.97</v>
      </c>
      <c r="F79" s="50">
        <v>797263.4</v>
      </c>
      <c r="G79" s="75">
        <v>54.511713690313982</v>
      </c>
      <c r="H79" s="37" t="s">
        <v>3</v>
      </c>
      <c r="I79" s="50">
        <v>143.67430894783612</v>
      </c>
      <c r="J79" s="50">
        <v>223.51090552284833</v>
      </c>
    </row>
    <row r="80" spans="1:13" ht="12.95" customHeight="1" x14ac:dyDescent="0.2">
      <c r="A80" s="8" t="s">
        <v>79</v>
      </c>
      <c r="B80" s="71">
        <v>2211</v>
      </c>
      <c r="C80" s="50">
        <v>316890.94</v>
      </c>
      <c r="D80" s="75">
        <v>-16.651433879617407</v>
      </c>
      <c r="E80" s="50">
        <v>121476.69</v>
      </c>
      <c r="F80" s="50">
        <v>97391.17</v>
      </c>
      <c r="G80" s="75">
        <v>-19.827277150867385</v>
      </c>
      <c r="H80" s="37" t="s">
        <v>6</v>
      </c>
      <c r="I80" s="50">
        <v>81.511094372715419</v>
      </c>
      <c r="J80" s="50">
        <v>44.048471279963813</v>
      </c>
    </row>
    <row r="81" spans="1:10" ht="12.95" customHeight="1" x14ac:dyDescent="0.2">
      <c r="A81" s="8" t="s">
        <v>80</v>
      </c>
      <c r="B81" s="71">
        <v>3480</v>
      </c>
      <c r="C81" s="50">
        <v>824026.48</v>
      </c>
      <c r="D81" s="75">
        <v>-40.506567697805373</v>
      </c>
      <c r="E81" s="50">
        <v>358656.05</v>
      </c>
      <c r="F81" s="50">
        <v>263424.53000000003</v>
      </c>
      <c r="G81" s="75">
        <v>-26.552324992147756</v>
      </c>
      <c r="H81" s="37" t="s">
        <v>6</v>
      </c>
      <c r="I81" s="50">
        <v>76.709253033193121</v>
      </c>
      <c r="J81" s="50">
        <v>75.696704022988513</v>
      </c>
    </row>
    <row r="82" spans="1:10" ht="12.95" customHeight="1" x14ac:dyDescent="0.2">
      <c r="A82" s="8" t="s">
        <v>81</v>
      </c>
      <c r="B82" s="71">
        <v>1911</v>
      </c>
      <c r="C82" s="51">
        <v>335032.64</v>
      </c>
      <c r="D82" s="76">
        <v>-28.395909389683748</v>
      </c>
      <c r="E82" s="51">
        <v>126372.75</v>
      </c>
      <c r="F82" s="51">
        <v>-5858.95</v>
      </c>
      <c r="G82" s="33" t="s">
        <v>106</v>
      </c>
      <c r="H82" s="37" t="s">
        <v>6</v>
      </c>
      <c r="I82" s="51">
        <v>21.359197831349029</v>
      </c>
      <c r="J82" s="51">
        <v>-3.0659079016221873</v>
      </c>
    </row>
    <row r="83" spans="1:10" ht="12.95" customHeight="1" x14ac:dyDescent="0.2">
      <c r="A83" s="8" t="s">
        <v>82</v>
      </c>
      <c r="B83" s="71">
        <v>614</v>
      </c>
      <c r="C83" s="51">
        <v>37283.699999999997</v>
      </c>
      <c r="D83" s="112">
        <v>245.07566291822852</v>
      </c>
      <c r="E83" s="51">
        <v>10804.5</v>
      </c>
      <c r="F83" s="51">
        <v>37283.699999999997</v>
      </c>
      <c r="G83" s="33" t="s">
        <v>105</v>
      </c>
      <c r="H83" s="37" t="s">
        <v>3</v>
      </c>
      <c r="I83" s="51">
        <v>18.269725686708007</v>
      </c>
      <c r="J83" s="51">
        <v>60.722638436482079</v>
      </c>
    </row>
    <row r="84" spans="1:10" ht="12.95" customHeight="1" x14ac:dyDescent="0.2">
      <c r="A84" s="8" t="s">
        <v>83</v>
      </c>
      <c r="B84" s="71">
        <v>3512</v>
      </c>
      <c r="C84" s="50">
        <v>795889.76</v>
      </c>
      <c r="D84" s="75">
        <v>-4.6370647152899291</v>
      </c>
      <c r="E84" s="50">
        <v>365057.85</v>
      </c>
      <c r="F84" s="50">
        <v>378532.56</v>
      </c>
      <c r="G84" s="75">
        <v>3.6911163532026503</v>
      </c>
      <c r="H84" s="37" t="s">
        <v>3</v>
      </c>
      <c r="I84" s="50">
        <v>106.33446046316763</v>
      </c>
      <c r="J84" s="50">
        <v>107.78261958997722</v>
      </c>
    </row>
    <row r="85" spans="1:10" ht="12.95" customHeight="1" x14ac:dyDescent="0.2">
      <c r="A85" s="8" t="s">
        <v>84</v>
      </c>
      <c r="B85" s="71">
        <v>2735</v>
      </c>
      <c r="C85" s="50">
        <v>566676.47999999998</v>
      </c>
      <c r="D85" s="75">
        <v>13.574665965989908</v>
      </c>
      <c r="E85" s="50">
        <v>204472.45</v>
      </c>
      <c r="F85" s="50">
        <v>341664.93</v>
      </c>
      <c r="G85" s="75">
        <v>67.095826357047116</v>
      </c>
      <c r="H85" s="37" t="s">
        <v>3</v>
      </c>
      <c r="I85" s="50">
        <v>87.664482729399396</v>
      </c>
      <c r="J85" s="50">
        <v>124.92319195612431</v>
      </c>
    </row>
    <row r="86" spans="1:10" ht="12.95" customHeight="1" x14ac:dyDescent="0.2">
      <c r="A86" s="8" t="s">
        <v>85</v>
      </c>
      <c r="B86" s="71">
        <v>795</v>
      </c>
      <c r="C86" s="50">
        <v>100548.4</v>
      </c>
      <c r="D86" s="75">
        <v>24.834751170771185</v>
      </c>
      <c r="E86" s="50">
        <v>26524.5</v>
      </c>
      <c r="F86" s="50">
        <v>65170.7</v>
      </c>
      <c r="G86" s="33" t="s">
        <v>105</v>
      </c>
      <c r="H86" s="37" t="s">
        <v>3</v>
      </c>
      <c r="I86" s="50">
        <v>50.781634628157498</v>
      </c>
      <c r="J86" s="50">
        <v>81.975723270440241</v>
      </c>
    </row>
    <row r="87" spans="1:10" ht="12.95" customHeight="1" x14ac:dyDescent="0.2">
      <c r="A87" s="8" t="s">
        <v>86</v>
      </c>
      <c r="B87" s="71">
        <v>3638</v>
      </c>
      <c r="C87" s="50">
        <v>1329783.03</v>
      </c>
      <c r="D87" s="75">
        <v>-4.8313492370207989</v>
      </c>
      <c r="E87" s="50">
        <v>333059.67</v>
      </c>
      <c r="F87" s="50">
        <v>509998.55</v>
      </c>
      <c r="G87" s="75">
        <v>53.125279323071453</v>
      </c>
      <c r="H87" s="37" t="s">
        <v>3</v>
      </c>
      <c r="I87" s="50">
        <v>84.560470735458267</v>
      </c>
      <c r="J87" s="50">
        <v>140.18651731720726</v>
      </c>
    </row>
    <row r="88" spans="1:10" ht="12.95" customHeight="1" x14ac:dyDescent="0.2">
      <c r="A88" s="8" t="s">
        <v>87</v>
      </c>
      <c r="B88" s="71">
        <v>10948</v>
      </c>
      <c r="C88" s="50">
        <v>1836579.8</v>
      </c>
      <c r="D88" s="75">
        <v>12.603989772580793</v>
      </c>
      <c r="E88" s="50">
        <v>560655.18999999994</v>
      </c>
      <c r="F88" s="50">
        <v>648611.09</v>
      </c>
      <c r="G88" s="75">
        <v>15.688055968945914</v>
      </c>
      <c r="H88" s="37" t="s">
        <v>3</v>
      </c>
      <c r="I88" s="50">
        <v>41.033135297038065</v>
      </c>
      <c r="J88" s="50">
        <v>59.244710449397147</v>
      </c>
    </row>
    <row r="89" spans="1:10" ht="12.95" customHeight="1" x14ac:dyDescent="0.2">
      <c r="A89" s="8" t="s">
        <v>88</v>
      </c>
      <c r="B89" s="71">
        <v>2315</v>
      </c>
      <c r="C89" s="50">
        <v>619409.03</v>
      </c>
      <c r="D89" s="80">
        <v>29.535066026055333</v>
      </c>
      <c r="E89" s="50">
        <v>212933.1</v>
      </c>
      <c r="F89" s="50">
        <v>406189.73</v>
      </c>
      <c r="G89" s="80">
        <v>90.759318302321219</v>
      </c>
      <c r="H89" s="37" t="s">
        <v>3</v>
      </c>
      <c r="I89" s="50">
        <v>91.938489887912993</v>
      </c>
      <c r="J89" s="50">
        <v>175.45992656587472</v>
      </c>
    </row>
    <row r="90" spans="1:10" ht="12.95" customHeight="1" x14ac:dyDescent="0.2">
      <c r="A90" s="8" t="s">
        <v>89</v>
      </c>
      <c r="B90" s="71">
        <v>1121</v>
      </c>
      <c r="C90" s="50">
        <v>70084.05</v>
      </c>
      <c r="D90" s="75">
        <v>-46.07042066565478</v>
      </c>
      <c r="E90" s="50">
        <v>42408.65</v>
      </c>
      <c r="F90" s="50">
        <v>46348.75</v>
      </c>
      <c r="G90" s="75">
        <v>9.2907932697692495</v>
      </c>
      <c r="H90" s="37" t="s">
        <v>3</v>
      </c>
      <c r="I90" s="50">
        <v>28.385566993156914</v>
      </c>
      <c r="J90" s="50">
        <v>41.345896520963429</v>
      </c>
    </row>
    <row r="91" spans="1:10" ht="12.95" customHeight="1" x14ac:dyDescent="0.2">
      <c r="A91" s="8" t="s">
        <v>90</v>
      </c>
      <c r="B91" s="71">
        <v>2219</v>
      </c>
      <c r="C91" s="50">
        <v>356360.85</v>
      </c>
      <c r="D91" s="75">
        <v>16.301357389863824</v>
      </c>
      <c r="E91" s="50">
        <v>81274.95</v>
      </c>
      <c r="F91" s="50">
        <v>38706.6</v>
      </c>
      <c r="G91" s="75">
        <v>-52.375732005987089</v>
      </c>
      <c r="H91" s="37" t="s">
        <v>6</v>
      </c>
      <c r="I91" s="50">
        <v>24.107879771865402</v>
      </c>
      <c r="J91" s="50">
        <v>17.443262730959891</v>
      </c>
    </row>
    <row r="92" spans="1:10" ht="12.75" customHeight="1" x14ac:dyDescent="0.2"/>
    <row r="93" spans="1:10" ht="12.75" customHeight="1" x14ac:dyDescent="0.2">
      <c r="A93" s="38" t="s">
        <v>108</v>
      </c>
      <c r="E93" s="39"/>
      <c r="F93" s="40"/>
      <c r="G93" s="43"/>
      <c r="H93" s="41"/>
      <c r="I93" s="39"/>
    </row>
    <row r="94" spans="1:10" ht="12.75" customHeight="1" x14ac:dyDescent="0.2">
      <c r="E94" s="39"/>
      <c r="F94" s="40"/>
      <c r="G94" s="43"/>
      <c r="H94" s="41"/>
      <c r="I94" s="39"/>
    </row>
    <row r="95" spans="1:10" ht="12.75" customHeight="1" x14ac:dyDescent="0.2">
      <c r="A95" s="38" t="s">
        <v>107</v>
      </c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.75" customHeight="1" x14ac:dyDescent="0.2">
      <c r="A96" s="38" t="s">
        <v>102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 customHeight="1" x14ac:dyDescent="0.2">
      <c r="A98" s="38" t="s">
        <v>103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3.5" customHeight="1" x14ac:dyDescent="0.2">
      <c r="A99" s="38" t="s">
        <v>104</v>
      </c>
      <c r="E99" s="39"/>
      <c r="F99" s="40"/>
      <c r="G99" s="43"/>
      <c r="H99" s="41"/>
      <c r="I99" s="39"/>
    </row>
    <row r="100" spans="1:10" ht="13.5" customHeight="1" x14ac:dyDescent="0.2">
      <c r="A100" s="44" t="s">
        <v>112</v>
      </c>
      <c r="E100" s="39"/>
      <c r="F100" s="40"/>
      <c r="G100" s="43"/>
      <c r="H100" s="41"/>
      <c r="I100" s="39"/>
    </row>
    <row r="101" spans="1:10" ht="13.5" customHeight="1" x14ac:dyDescent="0.2">
      <c r="A101" s="45" t="s">
        <v>95</v>
      </c>
      <c r="E101" s="39"/>
      <c r="F101" s="40"/>
      <c r="G101" s="43"/>
      <c r="H101" s="41"/>
      <c r="I101" s="39"/>
    </row>
    <row r="102" spans="1:10" ht="13.5" customHeight="1" x14ac:dyDescent="0.2">
      <c r="A102" s="46" t="s">
        <v>113</v>
      </c>
      <c r="E102" s="39"/>
      <c r="F102" s="40"/>
      <c r="G102" s="43"/>
      <c r="H102" s="41"/>
      <c r="I102" s="39"/>
    </row>
    <row r="103" spans="1:10" ht="13.5" customHeight="1" x14ac:dyDescent="0.2">
      <c r="A103" s="44" t="s">
        <v>96</v>
      </c>
      <c r="E103" s="39"/>
      <c r="F103" s="40"/>
      <c r="G103" s="43"/>
      <c r="H103" s="41"/>
      <c r="I103" s="39"/>
    </row>
    <row r="104" spans="1:10" ht="13.5" customHeight="1" x14ac:dyDescent="0.2">
      <c r="A104" s="47" t="s">
        <v>114</v>
      </c>
      <c r="E104" s="39"/>
      <c r="F104" s="40"/>
      <c r="G104" s="43"/>
      <c r="H104" s="41"/>
      <c r="I104" s="39"/>
    </row>
    <row r="105" spans="1:10" ht="12" customHeight="1" x14ac:dyDescent="0.2">
      <c r="E105" s="39"/>
      <c r="F105" s="40"/>
      <c r="G105" s="43"/>
      <c r="H105" s="41"/>
      <c r="I105" s="39"/>
    </row>
    <row r="106" spans="1:10" ht="12" customHeight="1" x14ac:dyDescent="0.2">
      <c r="A106" s="48" t="s">
        <v>97</v>
      </c>
      <c r="E106" s="39"/>
      <c r="F106" s="40"/>
      <c r="G106" s="43"/>
      <c r="H106" s="41"/>
      <c r="I106" s="39"/>
    </row>
    <row r="110" spans="1:10" x14ac:dyDescent="0.2">
      <c r="B110" s="81"/>
      <c r="C110" s="81"/>
      <c r="D110" s="81"/>
    </row>
    <row r="111" spans="1:10" x14ac:dyDescent="0.2">
      <c r="B111" s="81"/>
      <c r="C111" s="81"/>
      <c r="D111" s="81"/>
    </row>
    <row r="112" spans="1:10" x14ac:dyDescent="0.2">
      <c r="B112" s="81"/>
      <c r="C112" s="81"/>
      <c r="D112" s="81"/>
    </row>
  </sheetData>
  <pageMargins left="0.7" right="0.7" top="1.1875" bottom="0.78740157499999996" header="0.3" footer="0.3"/>
  <pageSetup paperSize="9" fitToWidth="0" fitToHeight="0" orientation="landscape" r:id="rId1"/>
  <headerFooter scaleWithDoc="0" alignWithMargins="0">
    <oddHeader>&amp;C&amp;L&amp;"Arial"&amp;B&amp;10Staatskanzlei_x000D_&amp;B&amp;10Dienststelle für Statistik&amp;R&amp;G</oddHeader>
    <oddFooter>&amp;L&amp;C&amp;R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'2016'!_FilterDatenbank</vt:lpstr>
      <vt:lpstr>'2014'!Druckbereich</vt:lpstr>
      <vt:lpstr>'2015'!Druckbereich</vt:lpstr>
      <vt:lpstr>'2016'!Druckbereich</vt:lpstr>
      <vt:lpstr>'2018'!Druckbereich</vt:lpstr>
      <vt:lpstr>'2019'!Druckbereich</vt:lpstr>
      <vt:lpstr>'2020'!Druckbereich</vt:lpstr>
      <vt:lpstr>'2021'!Druckbereich</vt:lpstr>
      <vt:lpstr>'2014'!Drucktitel</vt:lpstr>
      <vt:lpstr>'2015'!Drucktitel</vt:lpstr>
      <vt:lpstr>'2016'!Drucktitel</vt:lpstr>
      <vt:lpstr>'2018'!Drucktitel</vt:lpstr>
      <vt:lpstr>'2019'!Drucktitel</vt:lpstr>
      <vt:lpstr>'2020'!Drucktitel</vt:lpstr>
      <vt:lpstr>'2021'!Drucktitel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2014-07-04T11:23:36Z</dcterms:created>
  <dcterms:modified xsi:type="dcterms:W3CDTF">2023-11-03T09:09:23Z</dcterms:modified>
</cp:coreProperties>
</file>