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140" tabRatio="464" activeTab="0"/>
  </bookViews>
  <sheets>
    <sheet name="Daten" sheetId="1" r:id="rId1"/>
    <sheet name="InputBev" sheetId="2" r:id="rId2"/>
    <sheet name="InputSozQuote" sheetId="3" r:id="rId3"/>
  </sheets>
  <definedNames/>
  <calcPr fullCalcOnLoad="1"/>
</workbook>
</file>

<file path=xl/sharedStrings.xml><?xml version="1.0" encoding="utf-8"?>
<sst xmlns="http://schemas.openxmlformats.org/spreadsheetml/2006/main" count="828" uniqueCount="387">
  <si>
    <t>Kanton Thurgau</t>
  </si>
  <si>
    <t>Schweiz</t>
  </si>
  <si>
    <t>Bezirk Arbon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</si>
  <si>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</si>
  <si>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</si>
  <si>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</si>
  <si>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</si>
  <si>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</si>
  <si>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</si>
  <si>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</si>
  <si>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</si>
  <si>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</si>
  <si>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</si>
  <si>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</si>
  <si>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</si>
  <si>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</si>
  <si>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</si>
  <si>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</si>
  <si>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</si>
  <si>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</si>
  <si>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</si>
  <si>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</si>
  <si>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Schlatt</t>
  </si>
  <si>
    <t>Bezirk Frauenfeld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</si>
  <si>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</si>
  <si>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</si>
  <si>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</si>
  <si>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</si>
  <si>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</si>
  <si>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</si>
  <si>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</si>
  <si>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</si>
  <si>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</si>
  <si>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</si>
  <si>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</si>
  <si>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Bezirk Kreuzlingen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</si>
  <si>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</si>
  <si>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</si>
  <si>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</si>
  <si>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</si>
  <si>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</si>
  <si>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</si>
  <si>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</si>
  <si>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</si>
  <si>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</si>
  <si>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Tägerwilen</t>
  </si>
  <si>
    <t>Wäldi</t>
  </si>
  <si>
    <t>Bezirk Münchwilen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</si>
  <si>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</si>
  <si>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</si>
  <si>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</si>
  <si>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</si>
  <si>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</si>
  <si>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</si>
  <si>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</si>
  <si>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</si>
  <si>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</si>
  <si>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</si>
  <si>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Wängi</t>
  </si>
  <si>
    <t>Wilen</t>
  </si>
  <si>
    <t>Wuppenau</t>
  </si>
  <si>
    <t>Eschenz</t>
  </si>
  <si>
    <t>Homburg</t>
  </si>
  <si>
    <t>Hüttwilen</t>
  </si>
  <si>
    <t>Mammern</t>
  </si>
  <si>
    <t>Müllheim</t>
  </si>
  <si>
    <t>Pfyn</t>
  </si>
  <si>
    <t>Raperswilen</t>
  </si>
  <si>
    <t>Steckborn</t>
  </si>
  <si>
    <t>Wagenhausen</t>
  </si>
  <si>
    <t>Bezirk Weinfelden</t>
  </si>
  <si>
    <t>Amlikon-Bissegg</t>
  </si>
  <si>
    <t>Berg</t>
  </si>
  <si>
    <t>Birwinken</t>
  </si>
  <si>
    <t>Bürglen</t>
  </si>
  <si>
    <t>Märstetten</t>
  </si>
  <si>
    <t>Weinfelden</t>
  </si>
  <si>
    <t>Wigoltingen</t>
  </si>
  <si>
    <t xml:space="preserve">Sommeri </t>
  </si>
  <si>
    <t xml:space="preserve">Diessenhofen </t>
  </si>
  <si>
    <t>Münsterlingen</t>
  </si>
  <si>
    <t>Sirnach</t>
  </si>
  <si>
    <t xml:space="preserve">Tobel-Tägerschen </t>
  </si>
  <si>
    <t xml:space="preserve">Berlingen </t>
  </si>
  <si>
    <t>Herdern</t>
  </si>
  <si>
    <t>Salenstein</t>
  </si>
  <si>
    <t>Bussnang</t>
  </si>
  <si>
    <t>Bevölkerung und Gesellschaft</t>
  </si>
  <si>
    <t>Wirtschaft und Arbeit</t>
  </si>
  <si>
    <t>Bauen und Wohnen</t>
  </si>
  <si>
    <t>Staat und Politik</t>
  </si>
  <si>
    <t>Land- und Forstwirtschaft (Sektor 1), in %</t>
  </si>
  <si>
    <t>Industrie, Gewerbe, Bau (Sektor 2), in %</t>
  </si>
  <si>
    <t>Dienstleistungen (Sektor 3), in %</t>
  </si>
  <si>
    <t>Bundesamt für Statistik, Dienststelle für Statistik TG, Amt für Wirtschaft und Arbeit TG, Steuerverwaltung TG, Finanzverwaltung TG, Amt für Raumplanung TG, Bundesamt für Raumentwicklung</t>
  </si>
  <si>
    <t>0- bis 12-Jährige, in %</t>
  </si>
  <si>
    <t>65-Jährige und Älter, in %</t>
  </si>
  <si>
    <t>davon Einfamilienhäuser, in %</t>
  </si>
  <si>
    <t>davon: Siedlungsflächen, in %</t>
  </si>
  <si>
    <t xml:space="preserve">           Landwirtschaftsflächen, in %</t>
  </si>
  <si>
    <t xml:space="preserve">           Wald, Gehölze, in %</t>
  </si>
  <si>
    <t>Sommeri</t>
  </si>
  <si>
    <t>Diessenhofen</t>
  </si>
  <si>
    <t>Tobel-Tägerschen</t>
  </si>
  <si>
    <t>Gebäude mit Wohnnutzung, 2021</t>
  </si>
  <si>
    <t>Wohnungen, 2021</t>
  </si>
  <si>
    <t>Steuerkraft pro Einwohner, 2022, in CHF</t>
  </si>
  <si>
    <t>Beschäftigte 2020, in Vollzeitäquivalenten</t>
  </si>
  <si>
    <t>Arbeitsstätten, 2020</t>
  </si>
  <si>
    <r>
      <t>Wanderungssaldo seit 5 Jahren</t>
    </r>
    <r>
      <rPr>
        <vertAlign val="superscript"/>
        <sz val="6"/>
        <color indexed="8"/>
        <rFont val="Arial"/>
        <family val="2"/>
      </rPr>
      <t>4</t>
    </r>
  </si>
  <si>
    <t>Anteil an 15- bis 64-jähriger Bevölkerung 2022, in %</t>
  </si>
  <si>
    <t>*</t>
  </si>
  <si>
    <t/>
  </si>
  <si>
    <t>Total</t>
  </si>
  <si>
    <t>Berlingen</t>
  </si>
  <si>
    <t>ausländische Bevölkerung, in %</t>
  </si>
  <si>
    <t>Evangelisch-reformiert, in %</t>
  </si>
  <si>
    <t>Römisch-katholisch, in %</t>
  </si>
  <si>
    <t>65-Jährige und älter, in %</t>
  </si>
  <si>
    <t>cc-d-01.02.03.03</t>
  </si>
  <si>
    <t>Ständige Wohnbevölkerung nach Geschlecht und Altersklasse, am Ende des Jahres</t>
  </si>
  <si>
    <t>Alter</t>
  </si>
  <si>
    <t>Mann</t>
  </si>
  <si>
    <t>Frau</t>
  </si>
  <si>
    <r>
      <t xml:space="preserve">2022 </t>
    </r>
    <r>
      <rPr>
        <vertAlign val="superscript"/>
        <sz val="8"/>
        <rFont val="Arial"/>
        <family val="2"/>
      </rPr>
      <t>1</t>
    </r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</si>
  <si>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</si>
  <si>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</si>
  <si>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</si>
  <si>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</si>
  <si>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</si>
  <si>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</si>
  <si>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</si>
  <si>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</si>
  <si>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</si>
  <si>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</si>
  <si>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</si>
  <si>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</si>
  <si>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</si>
  <si>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</si>
  <si>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</si>
  <si>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</si>
  <si>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</si>
  <si>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</si>
  <si>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</si>
  <si>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 xml:space="preserve">95-99      </t>
  </si>
  <si>
    <t>100+</t>
  </si>
  <si>
    <t>0-19</t>
  </si>
  <si>
    <t>20-64</t>
  </si>
  <si>
    <t>65-79</t>
  </si>
  <si>
    <t>80+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</si>
  <si>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provisorische Jahresergebnisse</t>
    </r>
  </si>
  <si>
    <t xml:space="preserve">Quelle: STATPOP </t>
  </si>
  <si>
    <t>© BFS</t>
  </si>
  <si>
    <t>Stand am 08.02.2023</t>
  </si>
  <si>
    <t>Auskunft: Bundesamt für Statistik (BFS), Sektion Demografie und Migration, info.dem@bfs.admin.ch, Tel. 058 463 67 11</t>
  </si>
  <si>
    <t>Anteil 65+</t>
  </si>
  <si>
    <t>Hinweis: 0-12-Jährige Schweiz muss aus STAT-TAB gewonnen werden!</t>
  </si>
  <si>
    <t>2022</t>
  </si>
  <si>
    <t>Alter - Total</t>
  </si>
  <si>
    <t>0-12-Jährige</t>
  </si>
  <si>
    <t>Anteil in %</t>
  </si>
  <si>
    <t>0 Jahre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</si>
  <si>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</si>
  <si>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</si>
  <si>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</si>
  <si>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</si>
  <si>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</si>
  <si>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</si>
  <si>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</si>
  <si>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</si>
  <si>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</si>
  <si>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</si>
  <si>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</si>
  <si>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</si>
  <si>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</si>
  <si>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</si>
  <si>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</si>
  <si>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</si>
  <si>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</si>
  <si>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</si>
  <si>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</si>
  <si>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</si>
  <si>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</si>
  <si>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</si>
  <si>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</si>
  <si>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</si>
  <si>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</si>
  <si>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</si>
  <si>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</si>
  <si>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</si>
  <si>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</si>
  <si>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</si>
  <si>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</si>
  <si>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</si>
  <si>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</si>
  <si>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</si>
  <si>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</si>
  <si>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</si>
  <si>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</si>
  <si>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</si>
  <si>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</si>
  <si>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</si>
  <si>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</si>
  <si>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</si>
  <si>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</si>
  <si>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</si>
  <si>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</si>
  <si>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</si>
  <si>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</si>
  <si>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</si>
  <si>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</si>
  <si>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</si>
  <si>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</si>
  <si>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</si>
  <si>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</si>
  <si>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</si>
  <si>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</si>
  <si>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</si>
  <si>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</si>
  <si>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</si>
  <si>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</si>
  <si>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</si>
  <si>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</si>
  <si>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</si>
  <si>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</si>
  <si>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</si>
  <si>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</si>
  <si>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</si>
  <si>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</si>
  <si>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</si>
  <si>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</si>
  <si>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</si>
  <si>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</si>
  <si>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</si>
  <si>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</si>
  <si>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</si>
  <si>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t>75 Jahre</t>
  </si>
  <si>
    <t>76 Jahre</t>
  </si>
  <si>
    <t>77 Jahre</t>
  </si>
  <si>
    <t>78 Jahre</t>
  </si>
  <si>
    <t>79 Jahre</t>
  </si>
  <si>
    <t>80 Jahre</t>
  </si>
  <si>
    <t>81 Jahre</t>
  </si>
  <si>
    <t>82 Jahre</t>
  </si>
  <si>
    <t>83 Jahre</t>
  </si>
  <si>
    <t>84 Jahre</t>
  </si>
  <si>
    <t>85 Jahre</t>
  </si>
  <si>
    <t>86 Jahre</t>
  </si>
  <si>
    <t>87 Jahre</t>
  </si>
  <si>
    <t>88 Jahre</t>
  </si>
  <si>
    <t>89 Jahre</t>
  </si>
  <si>
    <t>90 Jahre</t>
  </si>
  <si>
    <t>91 Jahre</t>
  </si>
  <si>
    <t>92 Jahre</t>
  </si>
  <si>
    <t>93 Jahre</t>
  </si>
  <si>
    <t>94 Jahre</t>
  </si>
  <si>
    <t>95 Jahre</t>
  </si>
  <si>
    <t>96 Jahre</t>
  </si>
  <si>
    <t>97 Jahre</t>
  </si>
  <si>
    <t>98 Jahre</t>
  </si>
  <si>
    <t>99 Jahre</t>
  </si>
  <si>
    <t>100 Jahre und mehr</t>
  </si>
  <si>
    <t>&lt;B&gt;Metainformation:&lt;/B&gt;
Letzte Änderungen: Datensatz 2022
Stand der Datenbank: April 2023
Erhebungsperiode: 1. Januar - 31. Dezember
Raumbezug: Kantone / 01.01.1997
Datenquelle: Statistik der Bevölkerung und Haushalte STATPOP</t>
  </si>
  <si>
    <t>Allgemeine Definitionen sind auf dem Statistikportal des BFS verfügbar: &lt;A HREF=https://www.bfs.admin.ch/bfs/de/home/grundlagen/definitionen.html TARGET=_blank&gt;Definitionen&lt;/A&gt;</t>
  </si>
  <si>
    <t>Letzte Aktualisierung:</t>
  </si>
  <si>
    <t>20230404 08:30</t>
  </si>
  <si>
    <t>Quelle:</t>
  </si>
  <si>
    <t>BFS - Statistik der Bevölkerung und der Haushalte - © BFS</t>
  </si>
  <si>
    <t>Kontakt:</t>
  </si>
  <si>
    <t>Sektion Demografie und Migration, +41 58 463 67 11, E-Mail: info.dem@bfs.admin.ch</t>
  </si>
  <si>
    <t>Einheit:</t>
  </si>
  <si>
    <t>Person; Ereignis</t>
  </si>
  <si>
    <t>Referenzperiode:</t>
  </si>
  <si>
    <t>Datenbank:</t>
  </si>
  <si>
    <t>BFS - STAT-TAB / Bundesamt für Statistik, 2010 Neuchâtel / Schweiz / © Bundesamt für Statistik</t>
  </si>
  <si>
    <t>Interner Referenzcode:</t>
  </si>
  <si>
    <t>px-x-0102020000_202</t>
  </si>
  <si>
    <t>Provisorische Bilanz der ständigen Wohnbevölkerung 2022 nach Kanton, Staatsangehörigkeit (Kategorie), Geschlecht, Alter und demografischen Komponenten nach Jahr, Kanton, Staatsangehörigkeit (Kategorie), Geschlecht, Alter und Demographische Komponente. PxWeb (admin.ch)</t>
  </si>
  <si>
    <t>Provisorische Bilanz der ständigen Wohnbevölkerung 2022 nach Kanton, Staatsangehörigkeit (Kategorie), Geschlecht, Alter und demografischen Komponenten nach Jahr, Kanton, Staatsangehörigkeit (Kategorie) und Demographische Komponente</t>
  </si>
  <si>
    <t>Bestand am 31. Dezember</t>
  </si>
  <si>
    <t>Staatsangehörigkeit (Kategorie) - Total</t>
  </si>
  <si>
    <t>Ausland</t>
  </si>
  <si>
    <t>Anteil Ausland in %</t>
  </si>
  <si>
    <t>Raum un dUmwelt</t>
  </si>
  <si>
    <t>1'500.0</t>
  </si>
  <si>
    <t>–155.4</t>
  </si>
  <si>
    <t>–10.6</t>
  </si>
  <si>
    <t>1'531.3</t>
  </si>
  <si>
    <t>–0.1</t>
  </si>
  <si>
    <t>–733</t>
  </si>
  <si>
    <t>–4’961</t>
  </si>
  <si>
    <t>–379</t>
  </si>
  <si>
    <t>–1’999</t>
  </si>
  <si>
    <t>–863</t>
  </si>
  <si>
    <t>–394</t>
  </si>
  <si>
    <t>–316</t>
  </si>
  <si>
    <t>–866</t>
  </si>
  <si>
    <t>–3’261</t>
  </si>
  <si>
    <t>–1’214</t>
  </si>
  <si>
    <t>–2’040</t>
  </si>
  <si>
    <t>–234</t>
  </si>
  <si>
    <t>–3’091</t>
  </si>
  <si>
    <t>–3’335</t>
  </si>
  <si>
    <t>–2’044</t>
  </si>
  <si>
    <t>–1’248</t>
  </si>
  <si>
    <t>–784</t>
  </si>
  <si>
    <t>–2’953</t>
  </si>
  <si>
    <t>–765</t>
  </si>
  <si>
    <t>–218</t>
  </si>
  <si>
    <t>–1’181</t>
  </si>
  <si>
    <t>–3’121</t>
  </si>
  <si>
    <t>–1’636</t>
  </si>
  <si>
    <t>–1’584</t>
  </si>
  <si>
    <t>–4’353</t>
  </si>
  <si>
    <t>–1’006</t>
  </si>
  <si>
    <t>–2’132</t>
  </si>
  <si>
    <t>–4’978</t>
  </si>
  <si>
    <t>–312</t>
  </si>
  <si>
    <t>–1’457</t>
  </si>
  <si>
    <t>–811</t>
  </si>
  <si>
    <t>–1’021</t>
  </si>
  <si>
    <t>–715</t>
  </si>
  <si>
    <t>–2’544</t>
  </si>
  <si>
    <t>–4’313</t>
  </si>
  <si>
    <t>–375</t>
  </si>
  <si>
    <t>–479</t>
  </si>
  <si>
    <t>–37</t>
  </si>
  <si>
    <t>–1’186</t>
  </si>
  <si>
    <t>–63</t>
  </si>
  <si>
    <t>–150</t>
  </si>
  <si>
    <t>–458</t>
  </si>
  <si>
    <t>–1’551</t>
  </si>
  <si>
    <t>–138</t>
  </si>
  <si>
    <t>–348</t>
  </si>
  <si>
    <t>–436</t>
  </si>
  <si>
    <t>–302</t>
  </si>
  <si>
    <t>–685</t>
  </si>
  <si>
    <t>–548</t>
  </si>
  <si>
    <t>–2’909</t>
  </si>
  <si>
    <t>Gemeinde</t>
  </si>
  <si>
    <t>Sozialhilfequote der Gemeinden</t>
  </si>
  <si>
    <t>Kanton Thurgau, 2011–2021, in Prozent</t>
  </si>
  <si>
    <r>
      <t xml:space="preserve">BFS-Nr. </t>
    </r>
    <r>
      <rPr>
        <b/>
        <vertAlign val="superscript"/>
        <sz val="10"/>
        <color indexed="8"/>
        <rFont val="Arial"/>
        <family val="2"/>
      </rPr>
      <t>1</t>
    </r>
  </si>
  <si>
    <t>* Die Daten werden aus Datenschutzgründen nicht gezeigt (Gemeinde mit weniger als 3 Sozialhilfedossiers).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</si>
  <si>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Kantons-/Bezirks-/Gemeindenummer gemäss Bundesamt für Statistik (BFS)</t>
    </r>
  </si>
  <si>
    <t>Datenquelle: Bundesamt für Statistik, Schweizerische Sozialhilfestatistik</t>
  </si>
  <si>
    <t>X</t>
  </si>
  <si>
    <t>–</t>
  </si>
  <si>
    <t>…</t>
  </si>
  <si>
    <t>Die Gemeinden im Überblick</t>
  </si>
  <si>
    <t>Bevölkerungsdichte (Einwohner pro ha Landfläche), 2022</t>
  </si>
  <si>
    <r>
      <t>Wohnbevölkerung</t>
    </r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>, 2022</t>
    </r>
  </si>
  <si>
    <r>
      <t>davon ausländische Bevölkerung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, in %</t>
    </r>
  </si>
  <si>
    <r>
      <t>evangelisch-reformierte Konfession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>, in %</t>
    </r>
  </si>
  <si>
    <r>
      <t>römisch-katholische Konfession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>, in %</t>
    </r>
  </si>
  <si>
    <r>
      <t>Wanderungssaldo seit 5 Jahren</t>
    </r>
    <r>
      <rPr>
        <vertAlign val="superscript"/>
        <sz val="6"/>
        <color indexed="8"/>
        <rFont val="Arial"/>
        <family val="2"/>
      </rPr>
      <t>4</t>
    </r>
  </si>
  <si>
    <r>
      <t>Sozialhilfequote</t>
    </r>
    <r>
      <rPr>
        <vertAlign val="superscript"/>
        <sz val="6"/>
        <color indexed="8"/>
        <rFont val="Arial"/>
        <family val="2"/>
      </rPr>
      <t>5</t>
    </r>
    <r>
      <rPr>
        <sz val="6"/>
        <color indexed="8"/>
        <rFont val="Arial"/>
        <family val="2"/>
      </rPr>
      <t>, 2021, in %</t>
    </r>
  </si>
  <si>
    <r>
      <t>Neu gegründete</t>
    </r>
    <r>
      <rPr>
        <vertAlign val="superscript"/>
        <sz val="6"/>
        <color indexed="8"/>
        <rFont val="Arial"/>
        <family val="2"/>
      </rPr>
      <t>6</t>
    </r>
    <r>
      <rPr>
        <sz val="6"/>
        <color indexed="8"/>
        <rFont val="Arial"/>
        <family val="2"/>
      </rPr>
      <t xml:space="preserve"> Unternehmen, 2016–2020 (kumuliert)</t>
    </r>
  </si>
  <si>
    <r>
      <t>Arbeitslose</t>
    </r>
    <r>
      <rPr>
        <vertAlign val="superscript"/>
        <sz val="6"/>
        <color indexed="8"/>
        <rFont val="Arial"/>
        <family val="2"/>
      </rPr>
      <t>7</t>
    </r>
    <r>
      <rPr>
        <sz val="6"/>
        <color indexed="8"/>
        <rFont val="Arial"/>
        <family val="2"/>
      </rPr>
      <t>, 2022</t>
    </r>
  </si>
  <si>
    <r>
      <t>Leerwohnungsziffer</t>
    </r>
    <r>
      <rPr>
        <vertAlign val="superscript"/>
        <sz val="6"/>
        <color indexed="8"/>
        <rFont val="Arial"/>
        <family val="2"/>
      </rPr>
      <t>8</t>
    </r>
    <r>
      <rPr>
        <sz val="6"/>
        <color indexed="8"/>
        <rFont val="Arial"/>
        <family val="2"/>
      </rPr>
      <t>, 2022</t>
    </r>
  </si>
  <si>
    <r>
      <t>Bodenpreise Wohnzone EFH</t>
    </r>
    <r>
      <rPr>
        <vertAlign val="superscript"/>
        <sz val="6"/>
        <color indexed="8"/>
        <rFont val="Arial"/>
        <family val="2"/>
      </rPr>
      <t>9</t>
    </r>
    <r>
      <rPr>
        <sz val="6"/>
        <color indexed="8"/>
        <rFont val="Arial"/>
        <family val="2"/>
      </rPr>
      <t>, Minimum, in CHF/m</t>
    </r>
    <r>
      <rPr>
        <vertAlign val="superscript"/>
        <sz val="6"/>
        <color indexed="8"/>
        <rFont val="Arial"/>
        <family val="2"/>
      </rPr>
      <t>2</t>
    </r>
  </si>
  <si>
    <r>
      <t xml:space="preserve">                                             Maximum, in CHF/m</t>
    </r>
    <r>
      <rPr>
        <vertAlign val="superscript"/>
        <sz val="6"/>
        <color indexed="8"/>
        <rFont val="Arial"/>
        <family val="2"/>
      </rPr>
      <t>2</t>
    </r>
  </si>
  <si>
    <r>
      <t>Fläche</t>
    </r>
    <r>
      <rPr>
        <vertAlign val="superscript"/>
        <sz val="6"/>
        <color indexed="8"/>
        <rFont val="Arial"/>
        <family val="2"/>
      </rPr>
      <t>10</t>
    </r>
    <r>
      <rPr>
        <sz val="6"/>
        <color indexed="8"/>
        <rFont val="Arial"/>
        <family val="2"/>
      </rPr>
      <t>, in ha</t>
    </r>
  </si>
  <si>
    <r>
      <t>Anteil Gebäude mit erneuerbaren Heizsystemen</t>
    </r>
    <r>
      <rPr>
        <vertAlign val="superscript"/>
        <sz val="6"/>
        <color indexed="8"/>
        <rFont val="Arial"/>
        <family val="2"/>
      </rPr>
      <t>11</t>
    </r>
    <r>
      <rPr>
        <sz val="6"/>
        <color indexed="8"/>
        <rFont val="Arial"/>
        <family val="2"/>
      </rPr>
      <t>, 2022, in %</t>
    </r>
  </si>
  <si>
    <r>
      <t>Finanzausgleich Politische Gemeinden</t>
    </r>
    <r>
      <rPr>
        <vertAlign val="superscript"/>
        <sz val="6"/>
        <color indexed="8"/>
        <rFont val="Arial"/>
        <family val="2"/>
      </rPr>
      <t>12</t>
    </r>
    <r>
      <rPr>
        <sz val="6"/>
        <color indexed="8"/>
        <rFont val="Arial"/>
        <family val="2"/>
      </rPr>
      <t>, 2022 in CHF pro Einw.</t>
    </r>
  </si>
  <si>
    <t>Gemeindesteuerfuss,2023</t>
  </si>
  <si>
    <r>
      <t>Gesamtsteuerfuss juristische Personen</t>
    </r>
    <r>
      <rPr>
        <vertAlign val="superscript"/>
        <sz val="6"/>
        <color indexed="8"/>
        <rFont val="Arial"/>
        <family val="2"/>
      </rPr>
      <t>13</t>
    </r>
    <r>
      <rPr>
        <sz val="6"/>
        <color indexed="8"/>
        <rFont val="Arial"/>
        <family val="2"/>
      </rPr>
      <t>,2023</t>
    </r>
  </si>
  <si>
    <r>
      <t>Selbstfinanzierungsanteil</t>
    </r>
    <r>
      <rPr>
        <vertAlign val="superscript"/>
        <sz val="6"/>
        <color indexed="8"/>
        <rFont val="Arial"/>
        <family val="2"/>
      </rPr>
      <t>14,17</t>
    </r>
    <r>
      <rPr>
        <sz val="6"/>
        <color indexed="8"/>
        <rFont val="Arial"/>
        <family val="2"/>
      </rPr>
      <t>, Ø 2019–2021, in %</t>
    </r>
  </si>
  <si>
    <r>
      <t>Kapitaldienstanteil</t>
    </r>
    <r>
      <rPr>
        <vertAlign val="superscript"/>
        <sz val="6"/>
        <color indexed="8"/>
        <rFont val="Arial"/>
        <family val="2"/>
      </rPr>
      <t>15, 17</t>
    </r>
    <r>
      <rPr>
        <sz val="6"/>
        <color indexed="8"/>
        <rFont val="Arial"/>
        <family val="2"/>
      </rPr>
      <t>, 2021, in %</t>
    </r>
  </si>
  <si>
    <r>
      <t>Nettoschuld (+) bzw. -vermögen (–)</t>
    </r>
    <r>
      <rPr>
        <vertAlign val="superscript"/>
        <sz val="6"/>
        <color indexed="8"/>
        <rFont val="Arial"/>
        <family val="2"/>
      </rPr>
      <t>16, 17</t>
    </r>
    <r>
      <rPr>
        <sz val="6"/>
        <color indexed="8"/>
        <rFont val="Arial"/>
        <family val="2"/>
      </rPr>
      <t>, 2021, in Fr./Einwohner</t>
    </r>
  </si>
  <si>
    <r>
      <rPr>
        <b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Ständige Wohnbevölkerung am 31. Dezember 2022, Angabe Schweiz provisorisch</t>
    </r>
  </si>
  <si>
    <r>
      <rPr>
        <b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Anteil der ausländischen an der gesamten ständigen Wohnbevölkerung am 31. Dezember 2022 (ohne Schutzsuchende, Asylbewerbende, vorläufig aufgenommene Ausländer/innen und Kurzaufenthalter/innen &lt;12 Monate); Angabe Schweiz provisorisch </t>
    </r>
  </si>
  <si>
    <r>
      <rPr>
        <b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Werte Schweiz: 2021</t>
    </r>
  </si>
  <si>
    <r>
      <rPr>
        <b/>
        <sz val="6"/>
        <color indexed="8"/>
        <rFont val="Arial"/>
        <family val="2"/>
      </rPr>
      <t>4</t>
    </r>
    <r>
      <rPr>
        <sz val="6"/>
        <color indexed="8"/>
        <rFont val="Arial"/>
        <family val="2"/>
      </rPr>
      <t xml:space="preserve"> Zuzüge (inkl. Übertritte von der nichtständigen Wohnbevölkerung) minus Wegzüge; Angaben Bezirke inkl. interkommunale Wanderungen innerhalb des Bezirkes, kumuliert 2017 bis 2021</t>
    </r>
  </si>
  <si>
    <r>
      <t xml:space="preserve">5 </t>
    </r>
    <r>
      <rPr>
        <sz val="6"/>
        <color indexed="8"/>
        <rFont val="Arial"/>
        <family val="2"/>
      </rPr>
      <t>X=Die Daten werden aus Datenschutzgründen nicht angezeigt</t>
    </r>
  </si>
  <si>
    <r>
      <rPr>
        <b/>
        <sz val="6"/>
        <color indexed="8"/>
        <rFont val="Arial"/>
        <family val="2"/>
      </rPr>
      <t>6</t>
    </r>
    <r>
      <rPr>
        <sz val="6"/>
        <color indexed="8"/>
        <rFont val="Arial"/>
        <family val="2"/>
      </rPr>
      <t xml:space="preserve"> effektiv ("ex nihilo"= neu gegründete und marktwirtschaftliche aktive Unternehmen </t>
    </r>
  </si>
  <si>
    <r>
      <rPr>
        <b/>
        <sz val="6"/>
        <color indexed="8"/>
        <rFont val="Arial"/>
        <family val="2"/>
      </rPr>
      <t>7</t>
    </r>
    <r>
      <rPr>
        <sz val="6"/>
        <color indexed="8"/>
        <rFont val="Arial"/>
        <family val="2"/>
      </rPr>
      <t xml:space="preserve"> Jahresdurchschnitt; Die Summe der Bezirkswerte stimmt nicht mit den Kantonswerten überein, da einige Arbeitslose keinem Bezirk zugeordnet werden konnten.</t>
    </r>
  </si>
  <si>
    <r>
      <rPr>
        <b/>
        <sz val="6"/>
        <color indexed="8"/>
        <rFont val="Arial"/>
        <family val="2"/>
      </rPr>
      <t>8</t>
    </r>
    <r>
      <rPr>
        <sz val="6"/>
        <color indexed="8"/>
        <rFont val="Arial"/>
        <family val="2"/>
      </rPr>
      <t xml:space="preserve"> Leerstehende Wohnungen per 1. Juni in % des Wohnungsbestandes des Vorjahres </t>
    </r>
  </si>
  <si>
    <r>
      <rPr>
        <b/>
        <sz val="6"/>
        <color indexed="8"/>
        <rFont val="Arial"/>
        <family val="2"/>
      </rPr>
      <t>9</t>
    </r>
    <r>
      <rPr>
        <sz val="6"/>
        <color indexed="8"/>
        <rFont val="Arial"/>
        <family val="2"/>
      </rPr>
      <t xml:space="preserve"> Bemessungsperiode 01.01.2016–31.12.2022</t>
    </r>
  </si>
  <si>
    <r>
      <rPr>
        <b/>
        <sz val="6"/>
        <color indexed="8"/>
        <rFont val="Arial"/>
        <family val="2"/>
      </rPr>
      <t>10</t>
    </r>
    <r>
      <rPr>
        <sz val="6"/>
        <color indexed="8"/>
        <rFont val="Arial"/>
        <family val="2"/>
      </rPr>
      <t xml:space="preserve"> Polygonfläche gemäss Arealstatistik 2013/2018 (Administrative Grenzen Stand 1.1.2021). Prozentuale Aufteilung nach Hauptnutzungsarten nach Flächenpunkten (Stand Gemeindegrenzen 1.1.2021). Die Flächen der Seen &gt; 5 km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können in der Arealstatistik des BFS nicht einzelnen Gemeinden zugeteilt werden; aus diesem Grund entspricht die Summe der Gemeindeflächen nicht der Kantonsfläche (Kantonsfläche inkl. Anteil an Bodenseefläche). </t>
    </r>
  </si>
  <si>
    <r>
      <rPr>
        <b/>
        <sz val="6"/>
        <color indexed="8"/>
        <rFont val="Arial"/>
        <family val="2"/>
      </rPr>
      <t>11</t>
    </r>
    <r>
      <rPr>
        <sz val="6"/>
        <color indexed="8"/>
        <rFont val="Arial"/>
        <family val="2"/>
      </rPr>
      <t xml:space="preserve"> Anteil Wohn- und Dienstleistungsgebäude mit erneuerbaren Heizsystemen (Wämepumpen, Holzfeuerungen, Wärmenetzanschlüsse); Datenstand April 2023</t>
    </r>
  </si>
  <si>
    <r>
      <rPr>
        <b/>
        <sz val="6"/>
        <color indexed="8"/>
        <rFont val="Arial"/>
        <family val="2"/>
      </rPr>
      <t>12</t>
    </r>
    <r>
      <rPr>
        <sz val="6"/>
        <color indexed="8"/>
        <rFont val="Arial"/>
        <family val="2"/>
      </rPr>
      <t xml:space="preserve"> Auszahlung (+) bzw. Abschöpfung (–), –weder Auszahlung noch Abschöpfung</t>
    </r>
  </si>
  <si>
    <r>
      <rPr>
        <b/>
        <sz val="6"/>
        <color indexed="8"/>
        <rFont val="Arial"/>
        <family val="2"/>
      </rPr>
      <t>13</t>
    </r>
    <r>
      <rPr>
        <sz val="6"/>
        <color indexed="8"/>
        <rFont val="Arial"/>
        <family val="2"/>
      </rPr>
      <t xml:space="preserve"> Staatssteuer, Gemeindesteuer, Schulsteuer, Kirchensteuer. Gehört eine Gemeinde mehreren Schul- und/oder Kirchgemeinden an, wird der Steuerfuss der einwohnerstärksten Ortsteile angegeben. </t>
    </r>
  </si>
  <si>
    <r>
      <rPr>
        <b/>
        <sz val="6"/>
        <color indexed="8"/>
        <rFont val="Arial"/>
        <family val="2"/>
      </rPr>
      <t>14</t>
    </r>
    <r>
      <rPr>
        <sz val="6"/>
        <color indexed="8"/>
        <rFont val="Arial"/>
        <family val="2"/>
      </rPr>
      <t>Selbstfinanzierung im Verhältnis zum Laufenden Ertrag in Prozent</t>
    </r>
  </si>
  <si>
    <r>
      <rPr>
        <b/>
        <sz val="6"/>
        <color indexed="8"/>
        <rFont val="Arial"/>
        <family val="2"/>
      </rPr>
      <t>15</t>
    </r>
    <r>
      <rPr>
        <sz val="6"/>
        <color indexed="8"/>
        <rFont val="Arial"/>
        <family val="2"/>
      </rPr>
      <t xml:space="preserve"> Kapitaldienst im Verhältnis zum Laufenden Ertrag in Prozent </t>
    </r>
  </si>
  <si>
    <r>
      <rPr>
        <b/>
        <sz val="6"/>
        <color indexed="8"/>
        <rFont val="Arial"/>
        <family val="2"/>
      </rPr>
      <t>16</t>
    </r>
    <r>
      <rPr>
        <sz val="6"/>
        <color indexed="8"/>
        <rFont val="Arial"/>
        <family val="2"/>
      </rPr>
      <t xml:space="preserve"> Differenz zwischen Fremdkapital und realisierbarem Finanzvermögen pro Kopf der ständigen Wohnbevölkerung </t>
    </r>
  </si>
  <si>
    <r>
      <rPr>
        <b/>
        <sz val="6"/>
        <color indexed="8"/>
        <rFont val="Arial"/>
        <family val="2"/>
      </rPr>
      <t xml:space="preserve">17 </t>
    </r>
    <r>
      <rPr>
        <sz val="6"/>
        <color indexed="8"/>
        <rFont val="Arial"/>
        <family val="2"/>
      </rPr>
      <t>Bezirksdaten: Durchschnitt aller Gemeinden</t>
    </r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</si>
</sst>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;[Red]0.0"/>
    <numFmt numFmtId="178" formatCode="#,##0.0"/>
    <numFmt numFmtId="179" formatCode="&quot;SFr.&quot;\ #,##0.00"/>
    <numFmt numFmtId="180" formatCode="#,###,##0__;\-#,###,##0__;0__;@\ "/>
    <numFmt numFmtId="181" formatCode="#\ ###\ ##0__;\-#\ ###\ ##0__;&quot;-&quot;__;&quot;...&quot;__"/>
    <numFmt numFmtId="182" formatCode="0.0__;\-0.0__;0.0__;&quot;...&quot;__"/>
    <numFmt numFmtId="183" formatCode="#\ ##0.0__;\-#\ ##0.0__;&quot;-&quot;__;&quot;...&quot;__"/>
    <numFmt numFmtId="184" formatCode="__&quot;Fr.&quot;\ * #,##0.00__;__&quot;Fr.&quot;\ * \-#,##0.00__;__&quot;Fr.&quot;\ * &quot;–.–&quot;?__"/>
    <numFmt numFmtId="185" formatCode="#\ ###\ ##0\ ;\-#\ ###\ ##0\ ;\-\ ;@\ "/>
    <numFmt numFmtId="186" formatCode="0.00;[Red]0.00"/>
    <numFmt numFmtId="187" formatCode="&quot;$&quot;#,##0.00_);[Red]\(&quot;$&quot;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\ ###\ ##0"/>
    <numFmt numFmtId="193" formatCode="\ \ @"/>
    <numFmt numFmtId="194" formatCode="\ 0.0"/>
    <numFmt numFmtId="195" formatCode="\ 0"/>
    <numFmt numFmtId="196" formatCode="_ * #,##0_ ;_ * \-#,##0_ ;_ * &quot;-&quot;??_ ;_ @_ "/>
    <numFmt numFmtId="197" formatCode="00"/>
    <numFmt numFmtId="198" formatCode="#,##0\ \ \ ;[Red]\-#,##0\ \ \ "/>
    <numFmt numFmtId="199" formatCode="#,##0\ \ \ \ \ "/>
    <numFmt numFmtId="200" formatCode="#,##0.0;\-#,##0.0"/>
    <numFmt numFmtId="201" formatCode="0.000000000"/>
    <numFmt numFmtId="202" formatCode="0.0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0;\–#,##0"/>
  </numFmts>
  <fonts count="1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name val="Helvetica"/>
      <family val="3"/>
    </font>
    <font>
      <sz val="8"/>
      <name val="Helv"/>
      <family val="0"/>
    </font>
    <font>
      <sz val="10"/>
      <name val="MS Sans Serif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Frutiger Light"/>
      <family val="0"/>
    </font>
    <font>
      <u val="single"/>
      <sz val="10"/>
      <color indexed="12"/>
      <name val="ITC Officina Sans Book"/>
      <family val="2"/>
    </font>
    <font>
      <sz val="10"/>
      <name val="ITC Officina Sans Book"/>
      <family val="0"/>
    </font>
    <font>
      <vertAlign val="superscript"/>
      <sz val="6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23"/>
      <name val="Arial"/>
      <family val="2"/>
    </font>
    <font>
      <i/>
      <sz val="12"/>
      <color indexed="23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19"/>
      <name val="Arial"/>
      <family val="2"/>
    </font>
    <font>
      <sz val="12"/>
      <color indexed="1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i/>
      <sz val="6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3F3F3F"/>
      <name val="Arial"/>
      <family val="2"/>
    </font>
    <font>
      <b/>
      <sz val="12"/>
      <color rgb="FF3F3F3F"/>
      <name val="Arial"/>
      <family val="2"/>
    </font>
    <font>
      <b/>
      <sz val="10"/>
      <color rgb="FFFA7D00"/>
      <name val="Arial"/>
      <family val="2"/>
    </font>
    <font>
      <b/>
      <sz val="12"/>
      <color rgb="FFFA7D00"/>
      <name val="Arial"/>
      <family val="2"/>
    </font>
    <font>
      <sz val="10"/>
      <color rgb="FF3F3F76"/>
      <name val="Arial"/>
      <family val="2"/>
    </font>
    <font>
      <sz val="12"/>
      <color rgb="FF3F3F76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7F7F7F"/>
      <name val="Arial"/>
      <family val="2"/>
    </font>
    <font>
      <i/>
      <sz val="12"/>
      <color rgb="FF7F7F7F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2"/>
      <color rgb="FFFA7D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i/>
      <sz val="6"/>
      <color theme="1"/>
      <name val="Arial"/>
      <family val="2"/>
    </font>
    <font>
      <b/>
      <i/>
      <sz val="6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6"/>
      <color theme="1"/>
      <name val="Arial"/>
      <family val="2"/>
    </font>
    <font>
      <vertAlign val="superscript"/>
      <sz val="6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/>
      <top/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217">
    <xf numFmtId="0" fontId="0" fillId="0" borderId="0">
      <alignment/>
      <protection/>
    </xf>
    <xf numFmtId="3" fontId="4" fillId="0" borderId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4" borderId="0" applyNumberFormat="0" applyBorder="0" applyAlignment="0" applyProtection="0"/>
    <xf numFmtId="0" fontId="90" fillId="5" borderId="0" applyNumberFormat="0" applyBorder="0" applyAlignment="0" applyProtection="0"/>
    <xf numFmtId="0" fontId="91" fillId="5" borderId="0" applyNumberFormat="0" applyBorder="0" applyAlignment="0" applyProtection="0"/>
    <xf numFmtId="0" fontId="90" fillId="6" borderId="0" applyNumberFormat="0" applyBorder="0" applyAlignment="0" applyProtection="0"/>
    <xf numFmtId="0" fontId="91" fillId="6" borderId="0" applyNumberFormat="0" applyBorder="0" applyAlignment="0" applyProtection="0"/>
    <xf numFmtId="0" fontId="90" fillId="7" borderId="0" applyNumberFormat="0" applyBorder="0" applyAlignment="0" applyProtection="0"/>
    <xf numFmtId="0" fontId="9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90" fillId="14" borderId="0" applyNumberFormat="0" applyBorder="0" applyAlignment="0" applyProtection="0"/>
    <xf numFmtId="0" fontId="91" fillId="14" borderId="0" applyNumberFormat="0" applyBorder="0" applyAlignment="0" applyProtection="0"/>
    <xf numFmtId="0" fontId="90" fillId="15" borderId="0" applyNumberFormat="0" applyBorder="0" applyAlignment="0" applyProtection="0"/>
    <xf numFmtId="0" fontId="91" fillId="15" borderId="0" applyNumberFormat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0" fontId="90" fillId="17" borderId="0" applyNumberFormat="0" applyBorder="0" applyAlignment="0" applyProtection="0"/>
    <xf numFmtId="0" fontId="91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2" fillId="28" borderId="0" applyNumberFormat="0" applyBorder="0" applyAlignment="0" applyProtection="0"/>
    <xf numFmtId="0" fontId="93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181" fontId="0" fillId="0" borderId="1" applyFont="0" applyFill="0" applyBorder="0" applyProtection="0">
      <alignment horizontal="right"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92" fillId="38" borderId="0" applyNumberFormat="0" applyBorder="0" applyAlignment="0" applyProtection="0"/>
    <xf numFmtId="0" fontId="93" fillId="38" borderId="0" applyNumberFormat="0" applyBorder="0" applyAlignment="0" applyProtection="0"/>
    <xf numFmtId="0" fontId="92" fillId="39" borderId="0" applyNumberFormat="0" applyBorder="0" applyAlignment="0" applyProtection="0"/>
    <xf numFmtId="0" fontId="93" fillId="39" borderId="0" applyNumberFormat="0" applyBorder="0" applyAlignment="0" applyProtection="0"/>
    <xf numFmtId="0" fontId="92" fillId="40" borderId="0" applyNumberFormat="0" applyBorder="0" applyAlignment="0" applyProtection="0"/>
    <xf numFmtId="0" fontId="93" fillId="40" borderId="0" applyNumberFormat="0" applyBorder="0" applyAlignment="0" applyProtection="0"/>
    <xf numFmtId="0" fontId="92" fillId="41" borderId="0" applyNumberFormat="0" applyBorder="0" applyAlignment="0" applyProtection="0"/>
    <xf numFmtId="0" fontId="93" fillId="41" borderId="0" applyNumberFormat="0" applyBorder="0" applyAlignment="0" applyProtection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3" borderId="0" applyNumberFormat="0" applyBorder="0" applyAlignment="0" applyProtection="0"/>
    <xf numFmtId="0" fontId="8" fillId="0" borderId="2">
      <alignment horizontal="center"/>
      <protection/>
    </xf>
    <xf numFmtId="0" fontId="94" fillId="44" borderId="3" applyNumberFormat="0" applyAlignment="0" applyProtection="0"/>
    <xf numFmtId="0" fontId="95" fillId="44" borderId="3" applyNumberFormat="0" applyAlignment="0" applyProtection="0"/>
    <xf numFmtId="0" fontId="15" fillId="0" borderId="0" applyNumberFormat="0" applyFill="0" applyBorder="0" applyAlignment="0" applyProtection="0"/>
    <xf numFmtId="0" fontId="96" fillId="44" borderId="4" applyNumberFormat="0" applyAlignment="0" applyProtection="0"/>
    <xf numFmtId="0" fontId="97" fillId="44" borderId="4" applyNumberFormat="0" applyAlignment="0" applyProtection="0"/>
    <xf numFmtId="0" fontId="7" fillId="0" borderId="0" applyNumberFormat="0" applyFill="0" applyBorder="0" applyAlignment="0" applyProtection="0"/>
    <xf numFmtId="0" fontId="16" fillId="45" borderId="5" applyNumberFormat="0" applyAlignment="0" applyProtection="0"/>
    <xf numFmtId="0" fontId="17" fillId="0" borderId="6" applyNumberFormat="0" applyFill="0" applyAlignment="0" applyProtection="0"/>
    <xf numFmtId="0" fontId="13" fillId="46" borderId="7" applyNumberFormat="0" applyFont="0" applyAlignment="0" applyProtection="0"/>
    <xf numFmtId="187" fontId="8" fillId="0" borderId="0">
      <alignment vertical="top"/>
      <protection locked="0"/>
    </xf>
    <xf numFmtId="41" fontId="0" fillId="0" borderId="0" applyFont="0" applyFill="0" applyBorder="0" applyAlignment="0" applyProtection="0"/>
    <xf numFmtId="0" fontId="98" fillId="47" borderId="4" applyNumberFormat="0" applyAlignment="0" applyProtection="0"/>
    <xf numFmtId="0" fontId="99" fillId="47" borderId="4" applyNumberFormat="0" applyAlignment="0" applyProtection="0"/>
    <xf numFmtId="0" fontId="18" fillId="13" borderId="5" applyNumberFormat="0" applyAlignment="0" applyProtection="0"/>
    <xf numFmtId="0" fontId="100" fillId="0" borderId="8" applyNumberFormat="0" applyFill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48" borderId="0" applyNumberFormat="0" applyBorder="0" applyAlignment="0" applyProtection="0"/>
    <xf numFmtId="0" fontId="105" fillId="4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2" applyAlignment="0">
      <protection/>
    </xf>
    <xf numFmtId="0" fontId="10" fillId="0" borderId="2">
      <alignment horizontal="left"/>
      <protection/>
    </xf>
    <xf numFmtId="0" fontId="10" fillId="0" borderId="2">
      <alignment horizontal="center"/>
      <protection/>
    </xf>
    <xf numFmtId="0" fontId="11" fillId="0" borderId="2">
      <alignment horizontal="left"/>
      <protection/>
    </xf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2">
      <alignment horizontal="left"/>
      <protection/>
    </xf>
    <xf numFmtId="0" fontId="107" fillId="49" borderId="0" applyNumberFormat="0" applyBorder="0" applyAlignment="0" applyProtection="0"/>
    <xf numFmtId="0" fontId="108" fillId="49" borderId="0" applyNumberFormat="0" applyBorder="0" applyAlignment="0" applyProtection="0"/>
    <xf numFmtId="0" fontId="20" fillId="5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0" fillId="51" borderId="9" applyNumberFormat="0" applyFont="0" applyAlignment="0" applyProtection="0"/>
    <xf numFmtId="0" fontId="91" fillId="51" borderId="9" applyNumberFormat="0" applyFont="0" applyAlignment="0" applyProtection="0"/>
    <xf numFmtId="0" fontId="90" fillId="51" borderId="9" applyNumberFormat="0" applyFont="0" applyAlignment="0" applyProtection="0"/>
    <xf numFmtId="10" fontId="8" fillId="0" borderId="0">
      <alignment vertical="top"/>
      <protection locked="0"/>
    </xf>
    <xf numFmtId="9" fontId="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21" fillId="10" borderId="0" applyNumberFormat="0" applyBorder="0" applyAlignment="0" applyProtection="0"/>
    <xf numFmtId="0" fontId="109" fillId="52" borderId="0" applyNumberFormat="0" applyBorder="0" applyAlignment="0" applyProtection="0"/>
    <xf numFmtId="0" fontId="110" fillId="52" borderId="0" applyNumberFormat="0" applyBorder="0" applyAlignment="0" applyProtection="0"/>
    <xf numFmtId="0" fontId="22" fillId="45" borderId="10" applyNumberFormat="0" applyAlignment="0" applyProtection="0"/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12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12" fillId="0" borderId="0" applyNumberFormat="0" applyBorder="0" applyAlignment="0">
      <protection/>
    </xf>
    <xf numFmtId="183" fontId="0" fillId="0" borderId="1" applyFont="0" applyFill="0" applyBorder="0" applyProtection="0">
      <alignment horizontal="right"/>
    </xf>
    <xf numFmtId="0" fontId="23" fillId="0" borderId="0" applyNumberFormat="0" applyFill="0" applyBorder="0" applyAlignment="0" applyProtection="0"/>
    <xf numFmtId="0" fontId="34" fillId="0" borderId="11" applyNumberFormat="0" applyBorder="0">
      <alignment/>
      <protection/>
    </xf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16" applyNumberFormat="0" applyFill="0" applyAlignment="0" applyProtection="0"/>
    <xf numFmtId="0" fontId="115" fillId="0" borderId="17" applyNumberFormat="0" applyFill="0" applyAlignment="0" applyProtection="0"/>
    <xf numFmtId="0" fontId="116" fillId="0" borderId="18" applyNumberFormat="0" applyFill="0" applyAlignment="0" applyProtection="0"/>
    <xf numFmtId="0" fontId="116" fillId="0" borderId="0" applyNumberFormat="0" applyFill="0" applyBorder="0" applyAlignment="0" applyProtection="0"/>
    <xf numFmtId="0" fontId="29" fillId="53" borderId="19" applyNumberFormat="0" applyAlignment="0" applyProtection="0"/>
    <xf numFmtId="0" fontId="117" fillId="0" borderId="20" applyNumberFormat="0" applyFill="0" applyAlignment="0" applyProtection="0"/>
    <xf numFmtId="0" fontId="118" fillId="0" borderId="20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54" borderId="21" applyNumberFormat="0" applyAlignment="0" applyProtection="0"/>
    <xf numFmtId="0" fontId="122" fillId="54" borderId="21" applyNumberFormat="0" applyAlignment="0" applyProtection="0"/>
    <xf numFmtId="0" fontId="8" fillId="0" borderId="0" applyNumberFormat="0" applyBorder="0" applyAlignment="0">
      <protection/>
    </xf>
  </cellStyleXfs>
  <cellXfs count="211">
    <xf numFmtId="0" fontId="0" fillId="0" borderId="0" xfId="0" applyAlignment="1">
      <alignment/>
    </xf>
    <xf numFmtId="3" fontId="123" fillId="0" borderId="0" xfId="186" applyNumberFormat="1" applyFont="1" applyFill="1" applyBorder="1" applyAlignment="1">
      <alignment/>
      <protection/>
    </xf>
    <xf numFmtId="3" fontId="123" fillId="0" borderId="0" xfId="186" applyNumberFormat="1" applyFont="1" applyFill="1" applyAlignment="1">
      <alignment/>
      <protection/>
    </xf>
    <xf numFmtId="3" fontId="123" fillId="0" borderId="0" xfId="187" applyNumberFormat="1" applyFont="1" applyFill="1" applyAlignment="1">
      <alignment horizontal="right" textRotation="90"/>
      <protection/>
    </xf>
    <xf numFmtId="0" fontId="90" fillId="0" borderId="0" xfId="187" applyFont="1" applyFill="1">
      <alignment/>
      <protection/>
    </xf>
    <xf numFmtId="0" fontId="123" fillId="0" borderId="0" xfId="0" applyFont="1" applyFill="1" applyBorder="1" applyAlignment="1">
      <alignment horizontal="right" textRotation="90"/>
    </xf>
    <xf numFmtId="0" fontId="124" fillId="0" borderId="0" xfId="187" applyFont="1" applyFill="1">
      <alignment/>
      <protection/>
    </xf>
    <xf numFmtId="0" fontId="123" fillId="0" borderId="0" xfId="187" applyFont="1" applyFill="1">
      <alignment/>
      <protection/>
    </xf>
    <xf numFmtId="0" fontId="123" fillId="0" borderId="0" xfId="0" applyFont="1" applyFill="1" applyBorder="1" applyAlignment="1">
      <alignment/>
    </xf>
    <xf numFmtId="3" fontId="123" fillId="0" borderId="0" xfId="187" applyNumberFormat="1" applyFont="1" applyFill="1">
      <alignment/>
      <protection/>
    </xf>
    <xf numFmtId="3" fontId="90" fillId="0" borderId="0" xfId="187" applyNumberFormat="1" applyFont="1" applyFill="1">
      <alignment/>
      <protection/>
    </xf>
    <xf numFmtId="3" fontId="123" fillId="0" borderId="0" xfId="0" applyNumberFormat="1" applyFont="1" applyFill="1" applyBorder="1" applyAlignment="1">
      <alignment/>
    </xf>
    <xf numFmtId="176" fontId="123" fillId="0" borderId="0" xfId="187" applyNumberFormat="1" applyFont="1" applyFill="1">
      <alignment/>
      <protection/>
    </xf>
    <xf numFmtId="176" fontId="90" fillId="0" borderId="0" xfId="187" applyNumberFormat="1" applyFont="1" applyFill="1">
      <alignment/>
      <protection/>
    </xf>
    <xf numFmtId="176" fontId="123" fillId="0" borderId="0" xfId="0" applyNumberFormat="1" applyFont="1" applyFill="1" applyBorder="1" applyAlignment="1">
      <alignment/>
    </xf>
    <xf numFmtId="0" fontId="123" fillId="0" borderId="0" xfId="187" applyFont="1" applyFill="1" applyBorder="1">
      <alignment/>
      <protection/>
    </xf>
    <xf numFmtId="0" fontId="123" fillId="0" borderId="0" xfId="187" applyFont="1" applyFill="1" applyAlignment="1">
      <alignment wrapText="1"/>
      <protection/>
    </xf>
    <xf numFmtId="0" fontId="124" fillId="0" borderId="0" xfId="187" applyFont="1" applyFill="1" applyAlignment="1">
      <alignment wrapText="1"/>
      <protection/>
    </xf>
    <xf numFmtId="0" fontId="123" fillId="0" borderId="0" xfId="187" applyFont="1" applyFill="1" applyAlignment="1">
      <alignment horizontal="left" indent="1"/>
      <protection/>
    </xf>
    <xf numFmtId="3" fontId="123" fillId="0" borderId="0" xfId="187" applyNumberFormat="1" applyFont="1" applyFill="1" applyAlignment="1">
      <alignment horizontal="left"/>
      <protection/>
    </xf>
    <xf numFmtId="0" fontId="123" fillId="0" borderId="0" xfId="187" applyFont="1" applyFill="1" applyAlignment="1">
      <alignment horizontal="left"/>
      <protection/>
    </xf>
    <xf numFmtId="3" fontId="123" fillId="0" borderId="0" xfId="187" applyNumberFormat="1" applyFont="1" applyFill="1" applyAlignment="1">
      <alignment horizontal="right"/>
      <protection/>
    </xf>
    <xf numFmtId="0" fontId="123" fillId="0" borderId="0" xfId="0" applyFont="1" applyFill="1" applyAlignment="1">
      <alignment/>
    </xf>
    <xf numFmtId="0" fontId="124" fillId="0" borderId="0" xfId="187" applyFont="1" applyFill="1" applyAlignment="1">
      <alignment horizontal="left"/>
      <protection/>
    </xf>
    <xf numFmtId="176" fontId="123" fillId="0" borderId="0" xfId="187" applyNumberFormat="1" applyFont="1" applyFill="1" applyAlignment="1">
      <alignment horizontal="left" indent="1"/>
      <protection/>
    </xf>
    <xf numFmtId="176" fontId="123" fillId="0" borderId="0" xfId="187" applyNumberFormat="1" applyFont="1" applyFill="1" applyAlignment="1">
      <alignment horizontal="left"/>
      <protection/>
    </xf>
    <xf numFmtId="0" fontId="125" fillId="0" borderId="0" xfId="187" applyFont="1" applyFill="1">
      <alignment/>
      <protection/>
    </xf>
    <xf numFmtId="0" fontId="126" fillId="0" borderId="0" xfId="187" applyFont="1" applyFill="1">
      <alignment/>
      <protection/>
    </xf>
    <xf numFmtId="1" fontId="123" fillId="0" borderId="0" xfId="187" applyNumberFormat="1" applyFont="1" applyFill="1" applyAlignment="1">
      <alignment horizontal="left" indent="2"/>
      <protection/>
    </xf>
    <xf numFmtId="0" fontId="127" fillId="0" borderId="0" xfId="187" applyFont="1" applyFill="1" applyAlignment="1">
      <alignment wrapText="1"/>
      <protection/>
    </xf>
    <xf numFmtId="176" fontId="127" fillId="0" borderId="0" xfId="187" applyNumberFormat="1" applyFont="1" applyFill="1" applyAlignment="1">
      <alignment horizontal="right"/>
      <protection/>
    </xf>
    <xf numFmtId="3" fontId="124" fillId="0" borderId="0" xfId="186" applyNumberFormat="1" applyFont="1" applyFill="1" applyAlignment="1">
      <alignment/>
      <protection/>
    </xf>
    <xf numFmtId="3" fontId="124" fillId="0" borderId="0" xfId="187" applyNumberFormat="1" applyFont="1" applyFill="1" applyAlignment="1">
      <alignment horizontal="right"/>
      <protection/>
    </xf>
    <xf numFmtId="3" fontId="127" fillId="0" borderId="0" xfId="187" applyNumberFormat="1" applyFont="1" applyFill="1" applyAlignment="1">
      <alignment horizontal="right"/>
      <protection/>
    </xf>
    <xf numFmtId="3" fontId="124" fillId="0" borderId="0" xfId="187" applyNumberFormat="1" applyFont="1" applyFill="1" applyAlignment="1" quotePrefix="1">
      <alignment horizontal="right"/>
      <protection/>
    </xf>
    <xf numFmtId="3" fontId="127" fillId="0" borderId="0" xfId="187" applyNumberFormat="1" applyFont="1" applyFill="1" applyAlignment="1" quotePrefix="1">
      <alignment horizontal="right"/>
      <protection/>
    </xf>
    <xf numFmtId="0" fontId="127" fillId="0" borderId="0" xfId="0" applyFont="1" applyFill="1" applyAlignment="1">
      <alignment horizontal="right"/>
    </xf>
    <xf numFmtId="0" fontId="124" fillId="0" borderId="0" xfId="0" applyFont="1" applyFill="1" applyAlignment="1">
      <alignment horizontal="right"/>
    </xf>
    <xf numFmtId="0" fontId="1" fillId="55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37" fontId="1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37" fontId="0" fillId="0" borderId="0" xfId="0" applyNumberFormat="1" applyFont="1" applyFill="1" applyBorder="1" applyAlignment="1" applyProtection="1">
      <alignment horizontal="right" wrapText="1"/>
      <protection/>
    </xf>
    <xf numFmtId="200" fontId="1" fillId="0" borderId="0" xfId="0" applyNumberFormat="1" applyFont="1" applyFill="1" applyBorder="1" applyAlignment="1" applyProtection="1">
      <alignment horizontal="right" wrapText="1"/>
      <protection/>
    </xf>
    <xf numFmtId="200" fontId="0" fillId="0" borderId="0" xfId="0" applyNumberFormat="1" applyFont="1" applyFill="1" applyBorder="1" applyAlignment="1" applyProtection="1">
      <alignment horizontal="right" wrapText="1"/>
      <protection/>
    </xf>
    <xf numFmtId="0" fontId="39" fillId="0" borderId="0" xfId="0" applyFont="1" applyAlignment="1">
      <alignment horizontal="left"/>
    </xf>
    <xf numFmtId="0" fontId="40" fillId="56" borderId="0" xfId="189" applyFont="1" applyFill="1" applyAlignment="1">
      <alignment horizontal="left" vertical="center"/>
      <protection/>
    </xf>
    <xf numFmtId="0" fontId="40" fillId="56" borderId="0" xfId="0" applyFont="1" applyFill="1" applyAlignment="1">
      <alignment vertical="center"/>
    </xf>
    <xf numFmtId="0" fontId="41" fillId="56" borderId="0" xfId="0" applyFont="1" applyFill="1" applyAlignment="1">
      <alignment vertical="center"/>
    </xf>
    <xf numFmtId="0" fontId="128" fillId="56" borderId="0" xfId="0" applyFont="1" applyFill="1" applyAlignment="1">
      <alignment vertical="center"/>
    </xf>
    <xf numFmtId="0" fontId="8" fillId="56" borderId="22" xfId="0" applyFont="1" applyFill="1" applyBorder="1" applyAlignment="1">
      <alignment/>
    </xf>
    <xf numFmtId="0" fontId="8" fillId="56" borderId="23" xfId="0" applyFont="1" applyFill="1" applyBorder="1" applyAlignment="1">
      <alignment/>
    </xf>
    <xf numFmtId="0" fontId="8" fillId="56" borderId="24" xfId="0" applyFont="1" applyFill="1" applyBorder="1" applyAlignment="1">
      <alignment/>
    </xf>
    <xf numFmtId="0" fontId="129" fillId="56" borderId="24" xfId="0" applyFont="1" applyFill="1" applyBorder="1" applyAlignment="1">
      <alignment/>
    </xf>
    <xf numFmtId="0" fontId="129" fillId="56" borderId="22" xfId="0" applyFont="1" applyFill="1" applyBorder="1" applyAlignment="1">
      <alignment/>
    </xf>
    <xf numFmtId="0" fontId="41" fillId="56" borderId="0" xfId="0" applyFont="1" applyFill="1" applyBorder="1" applyAlignment="1">
      <alignment/>
    </xf>
    <xf numFmtId="0" fontId="8" fillId="56" borderId="25" xfId="0" applyFont="1" applyFill="1" applyBorder="1" applyAlignment="1">
      <alignment horizontal="right"/>
    </xf>
    <xf numFmtId="0" fontId="8" fillId="56" borderId="26" xfId="0" applyFont="1" applyFill="1" applyBorder="1" applyAlignment="1">
      <alignment horizontal="right"/>
    </xf>
    <xf numFmtId="0" fontId="8" fillId="56" borderId="27" xfId="0" applyFont="1" applyFill="1" applyBorder="1" applyAlignment="1">
      <alignment horizontal="right"/>
    </xf>
    <xf numFmtId="0" fontId="8" fillId="56" borderId="22" xfId="0" applyFont="1" applyFill="1" applyBorder="1" applyAlignment="1">
      <alignment horizontal="right"/>
    </xf>
    <xf numFmtId="0" fontId="43" fillId="57" borderId="22" xfId="0" applyFont="1" applyFill="1" applyBorder="1" applyAlignment="1" quotePrefix="1">
      <alignment/>
    </xf>
    <xf numFmtId="181" fontId="43" fillId="57" borderId="22" xfId="0" applyNumberFormat="1" applyFont="1" applyFill="1" applyBorder="1" applyAlignment="1">
      <alignment horizontal="right" vertical="center" wrapText="1"/>
    </xf>
    <xf numFmtId="181" fontId="43" fillId="57" borderId="28" xfId="0" applyNumberFormat="1" applyFont="1" applyFill="1" applyBorder="1" applyAlignment="1">
      <alignment horizontal="right" vertical="center" wrapText="1"/>
    </xf>
    <xf numFmtId="0" fontId="8" fillId="56" borderId="0" xfId="0" applyFont="1" applyFill="1" applyBorder="1" applyAlignment="1">
      <alignment horizontal="left"/>
    </xf>
    <xf numFmtId="181" fontId="8" fillId="56" borderId="0" xfId="0" applyNumberFormat="1" applyFont="1" applyFill="1" applyBorder="1" applyAlignment="1">
      <alignment horizontal="right" vertical="center" wrapText="1"/>
    </xf>
    <xf numFmtId="181" fontId="8" fillId="56" borderId="28" xfId="0" applyNumberFormat="1" applyFont="1" applyFill="1" applyBorder="1" applyAlignment="1">
      <alignment horizontal="right" vertical="center" wrapText="1"/>
    </xf>
    <xf numFmtId="0" fontId="8" fillId="56" borderId="0" xfId="0" applyFont="1" applyFill="1" applyBorder="1" applyAlignment="1">
      <alignment horizontal="right" vertical="center" wrapText="1"/>
    </xf>
    <xf numFmtId="16" fontId="8" fillId="56" borderId="0" xfId="0" applyNumberFormat="1" applyFont="1" applyFill="1" applyBorder="1" applyAlignment="1" quotePrefix="1">
      <alignment/>
    </xf>
    <xf numFmtId="0" fontId="8" fillId="56" borderId="0" xfId="0" applyFont="1" applyFill="1" applyBorder="1" applyAlignment="1" quotePrefix="1">
      <alignment/>
    </xf>
    <xf numFmtId="0" fontId="8" fillId="56" borderId="0" xfId="0" applyFont="1" applyFill="1" applyAlignment="1">
      <alignment horizontal="right" vertical="center" wrapText="1"/>
    </xf>
    <xf numFmtId="0" fontId="8" fillId="57" borderId="0" xfId="0" applyFont="1" applyFill="1" applyBorder="1" applyAlignment="1" quotePrefix="1">
      <alignment/>
    </xf>
    <xf numFmtId="181" fontId="8" fillId="57" borderId="0" xfId="0" applyNumberFormat="1" applyFont="1" applyFill="1" applyBorder="1" applyAlignment="1">
      <alignment horizontal="right" vertical="center" wrapText="1"/>
    </xf>
    <xf numFmtId="181" fontId="8" fillId="57" borderId="28" xfId="0" applyNumberFormat="1" applyFont="1" applyFill="1" applyBorder="1" applyAlignment="1">
      <alignment horizontal="right" vertical="center" wrapText="1"/>
    </xf>
    <xf numFmtId="0" fontId="8" fillId="57" borderId="0" xfId="0" applyFont="1" applyFill="1" applyAlignment="1">
      <alignment horizontal="right" vertical="center" wrapText="1"/>
    </xf>
    <xf numFmtId="0" fontId="8" fillId="57" borderId="0" xfId="0" applyFont="1" applyFill="1" applyBorder="1" applyAlignment="1" quotePrefix="1">
      <alignment horizontal="left"/>
    </xf>
    <xf numFmtId="181" fontId="8" fillId="57" borderId="0" xfId="0" applyNumberFormat="1" applyFont="1" applyFill="1" applyBorder="1" applyAlignment="1">
      <alignment horizontal="right" wrapText="1"/>
    </xf>
    <xf numFmtId="181" fontId="8" fillId="57" borderId="28" xfId="0" applyNumberFormat="1" applyFont="1" applyFill="1" applyBorder="1" applyAlignment="1">
      <alignment horizontal="right" wrapText="1"/>
    </xf>
    <xf numFmtId="0" fontId="8" fillId="57" borderId="0" xfId="0" applyFont="1" applyFill="1" applyAlignment="1">
      <alignment horizontal="right" wrapText="1"/>
    </xf>
    <xf numFmtId="0" fontId="8" fillId="56" borderId="29" xfId="0" applyFont="1" applyFill="1" applyBorder="1" applyAlignment="1" quotePrefix="1">
      <alignment horizontal="left"/>
    </xf>
    <xf numFmtId="181" fontId="8" fillId="57" borderId="29" xfId="0" applyNumberFormat="1" applyFont="1" applyFill="1" applyBorder="1" applyAlignment="1">
      <alignment horizontal="right" vertical="center" wrapText="1"/>
    </xf>
    <xf numFmtId="181" fontId="8" fillId="57" borderId="30" xfId="0" applyNumberFormat="1" applyFont="1" applyFill="1" applyBorder="1" applyAlignment="1">
      <alignment horizontal="right" vertical="center" wrapText="1"/>
    </xf>
    <xf numFmtId="0" fontId="8" fillId="56" borderId="29" xfId="0" applyFont="1" applyFill="1" applyBorder="1" applyAlignment="1">
      <alignment horizontal="right" vertical="center" wrapText="1"/>
    </xf>
    <xf numFmtId="0" fontId="8" fillId="56" borderId="0" xfId="0" applyFont="1" applyFill="1" applyBorder="1" applyAlignment="1">
      <alignment/>
    </xf>
    <xf numFmtId="0" fontId="129" fillId="56" borderId="0" xfId="0" applyFont="1" applyFill="1" applyBorder="1" applyAlignment="1">
      <alignment/>
    </xf>
    <xf numFmtId="0" fontId="8" fillId="56" borderId="0" xfId="0" applyFont="1" applyFill="1" applyBorder="1" applyAlignment="1">
      <alignment/>
    </xf>
    <xf numFmtId="0" fontId="41" fillId="56" borderId="0" xfId="0" applyFont="1" applyFill="1" applyAlignment="1">
      <alignment/>
    </xf>
    <xf numFmtId="0" fontId="128" fillId="56" borderId="0" xfId="0" applyFont="1" applyFill="1" applyAlignment="1">
      <alignment/>
    </xf>
    <xf numFmtId="0" fontId="43" fillId="56" borderId="0" xfId="0" applyFont="1" applyFill="1" applyBorder="1" applyAlignment="1">
      <alignment/>
    </xf>
    <xf numFmtId="0" fontId="8" fillId="56" borderId="0" xfId="0" applyNumberFormat="1" applyFont="1" applyFill="1" applyBorder="1" applyAlignment="1">
      <alignment horizontal="left"/>
    </xf>
    <xf numFmtId="0" fontId="8" fillId="58" borderId="0" xfId="0" applyFont="1" applyFill="1" applyBorder="1" applyAlignment="1">
      <alignment/>
    </xf>
    <xf numFmtId="176" fontId="0" fillId="0" borderId="0" xfId="0" applyNumberFormat="1" applyAlignment="1">
      <alignment/>
    </xf>
    <xf numFmtId="176" fontId="0" fillId="58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58" borderId="0" xfId="0" applyFill="1" applyAlignment="1">
      <alignment/>
    </xf>
    <xf numFmtId="0" fontId="13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6" fontId="0" fillId="58" borderId="0" xfId="0" applyNumberFormat="1" applyFill="1" applyAlignment="1" applyProtection="1">
      <alignment/>
      <protection/>
    </xf>
    <xf numFmtId="1" fontId="0" fillId="58" borderId="0" xfId="0" applyNumberFormat="1" applyFill="1" applyAlignment="1" applyProtection="1">
      <alignment/>
      <protection/>
    </xf>
    <xf numFmtId="0" fontId="6" fillId="0" borderId="0" xfId="137" applyAlignment="1" applyProtection="1">
      <alignment/>
      <protection/>
    </xf>
    <xf numFmtId="0" fontId="131" fillId="0" borderId="0" xfId="0" applyFont="1" applyFill="1" applyAlignment="1" applyProtection="1">
      <alignment/>
      <protection/>
    </xf>
    <xf numFmtId="0" fontId="123" fillId="0" borderId="0" xfId="0" applyFont="1" applyFill="1" applyAlignment="1">
      <alignment horizontal="right"/>
    </xf>
    <xf numFmtId="0" fontId="44" fillId="59" borderId="0" xfId="157" applyFont="1" applyFill="1">
      <alignment/>
      <protection/>
    </xf>
    <xf numFmtId="0" fontId="0" fillId="59" borderId="0" xfId="157" applyFont="1" applyFill="1">
      <alignment/>
      <protection/>
    </xf>
    <xf numFmtId="0" fontId="1" fillId="60" borderId="31" xfId="157" applyFont="1" applyFill="1" applyBorder="1">
      <alignment/>
      <protection/>
    </xf>
    <xf numFmtId="0" fontId="132" fillId="0" borderId="0" xfId="157" applyFont="1">
      <alignment/>
      <protection/>
    </xf>
    <xf numFmtId="49" fontId="133" fillId="0" borderId="0" xfId="157" applyNumberFormat="1" applyFont="1">
      <alignment/>
      <protection/>
    </xf>
    <xf numFmtId="0" fontId="133" fillId="0" borderId="0" xfId="157" applyFont="1" applyBorder="1">
      <alignment/>
      <protection/>
    </xf>
    <xf numFmtId="49" fontId="133" fillId="0" borderId="0" xfId="157" applyNumberFormat="1" applyFont="1" applyBorder="1">
      <alignment/>
      <protection/>
    </xf>
    <xf numFmtId="0" fontId="134" fillId="0" borderId="0" xfId="157" applyFont="1">
      <alignment/>
      <protection/>
    </xf>
    <xf numFmtId="0" fontId="133" fillId="0" borderId="0" xfId="157" applyFont="1">
      <alignment/>
      <protection/>
    </xf>
    <xf numFmtId="4" fontId="0" fillId="59" borderId="0" xfId="157" applyNumberFormat="1" applyFont="1" applyFill="1" applyAlignment="1">
      <alignment horizontal="center"/>
      <protection/>
    </xf>
    <xf numFmtId="4" fontId="119" fillId="59" borderId="0" xfId="157" applyNumberFormat="1" applyFont="1" applyFill="1" applyAlignment="1">
      <alignment horizontal="center"/>
      <protection/>
    </xf>
    <xf numFmtId="0" fontId="1" fillId="61" borderId="32" xfId="157" applyNumberFormat="1" applyFont="1" applyFill="1" applyBorder="1" applyAlignment="1">
      <alignment wrapText="1"/>
      <protection/>
    </xf>
    <xf numFmtId="176" fontId="132" fillId="0" borderId="0" xfId="157" applyNumberFormat="1" applyFont="1" applyFill="1">
      <alignment/>
      <protection/>
    </xf>
    <xf numFmtId="176" fontId="133" fillId="0" borderId="0" xfId="157" applyNumberFormat="1" applyFont="1" applyFill="1">
      <alignment/>
      <protection/>
    </xf>
    <xf numFmtId="176" fontId="133" fillId="0" borderId="0" xfId="157" applyNumberFormat="1" applyFont="1" applyFill="1" applyAlignment="1">
      <alignment horizontal="right"/>
      <protection/>
    </xf>
    <xf numFmtId="176" fontId="1" fillId="0" borderId="0" xfId="157" applyNumberFormat="1" applyFont="1" applyFill="1" applyBorder="1" applyAlignment="1">
      <alignment/>
      <protection/>
    </xf>
    <xf numFmtId="0" fontId="135" fillId="0" borderId="0" xfId="157" applyFont="1">
      <alignment/>
      <protection/>
    </xf>
    <xf numFmtId="0" fontId="0" fillId="0" borderId="0" xfId="157">
      <alignment/>
      <protection/>
    </xf>
    <xf numFmtId="0" fontId="100" fillId="60" borderId="33" xfId="157" applyFont="1" applyFill="1" applyBorder="1" applyAlignment="1">
      <alignment horizontal="left"/>
      <protection/>
    </xf>
    <xf numFmtId="0" fontId="0" fillId="0" borderId="0" xfId="157" applyFill="1">
      <alignment/>
      <protection/>
    </xf>
    <xf numFmtId="3" fontId="1" fillId="0" borderId="0" xfId="157" applyNumberFormat="1" applyFont="1" applyAlignment="1">
      <alignment horizontal="left"/>
      <protection/>
    </xf>
    <xf numFmtId="0" fontId="136" fillId="0" borderId="0" xfId="157" applyFont="1">
      <alignment/>
      <protection/>
    </xf>
    <xf numFmtId="0" fontId="100" fillId="0" borderId="0" xfId="157" applyFont="1" applyAlignment="1">
      <alignment horizontal="left" wrapText="1"/>
      <protection/>
    </xf>
    <xf numFmtId="0" fontId="0" fillId="0" borderId="0" xfId="157" applyFont="1" applyAlignment="1">
      <alignment horizontal="left"/>
      <protection/>
    </xf>
    <xf numFmtId="0" fontId="0" fillId="0" borderId="0" xfId="157" applyFont="1" applyAlignment="1">
      <alignment horizontal="justify"/>
      <protection/>
    </xf>
    <xf numFmtId="0" fontId="0" fillId="0" borderId="0" xfId="157" applyFont="1" applyBorder="1" applyAlignment="1">
      <alignment horizontal="justify"/>
      <protection/>
    </xf>
    <xf numFmtId="0" fontId="137" fillId="0" borderId="0" xfId="157" applyFont="1">
      <alignment/>
      <protection/>
    </xf>
    <xf numFmtId="0" fontId="137" fillId="0" borderId="0" xfId="157" applyFont="1">
      <alignment/>
      <protection/>
    </xf>
    <xf numFmtId="0" fontId="138" fillId="0" borderId="0" xfId="157" applyFont="1">
      <alignment/>
      <protection/>
    </xf>
    <xf numFmtId="0" fontId="0" fillId="0" borderId="0" xfId="157" applyFont="1">
      <alignment/>
      <protection/>
    </xf>
    <xf numFmtId="3" fontId="100" fillId="0" borderId="0" xfId="187" applyNumberFormat="1" applyFont="1" applyFill="1" applyAlignment="1">
      <alignment horizontal="right" textRotation="90"/>
      <protection/>
    </xf>
    <xf numFmtId="3" fontId="90" fillId="0" borderId="0" xfId="187" applyNumberFormat="1" applyFont="1" applyFill="1" applyAlignment="1">
      <alignment horizontal="right" textRotation="90"/>
      <protection/>
    </xf>
    <xf numFmtId="3" fontId="100" fillId="0" borderId="0" xfId="1" applyNumberFormat="1" applyFont="1" applyFill="1" applyAlignment="1">
      <alignment horizontal="right" textRotation="90"/>
    </xf>
    <xf numFmtId="3" fontId="90" fillId="0" borderId="0" xfId="3" applyNumberFormat="1" applyFont="1" applyFill="1" applyAlignment="1">
      <alignment horizontal="right" textRotation="90"/>
    </xf>
    <xf numFmtId="1" fontId="90" fillId="0" borderId="0" xfId="187" applyNumberFormat="1" applyFont="1" applyFill="1" applyAlignment="1">
      <alignment horizontal="right" textRotation="90"/>
      <protection/>
    </xf>
    <xf numFmtId="0" fontId="90" fillId="0" borderId="0" xfId="187" applyFont="1" applyFill="1" applyAlignment="1">
      <alignment horizontal="right" textRotation="90"/>
      <protection/>
    </xf>
    <xf numFmtId="3" fontId="100" fillId="0" borderId="0" xfId="1" applyFont="1" applyFill="1" applyAlignment="1">
      <alignment horizontal="right" textRotation="90"/>
    </xf>
    <xf numFmtId="0" fontId="134" fillId="0" borderId="0" xfId="157" applyFont="1">
      <alignment/>
      <protection/>
    </xf>
    <xf numFmtId="0" fontId="8" fillId="0" borderId="0" xfId="157" applyFont="1">
      <alignment/>
      <protection/>
    </xf>
    <xf numFmtId="176" fontId="124" fillId="0" borderId="0" xfId="0" applyNumberFormat="1" applyFont="1" applyFill="1" applyAlignment="1">
      <alignment horizontal="right"/>
    </xf>
    <xf numFmtId="176" fontId="123" fillId="0" borderId="0" xfId="0" applyNumberFormat="1" applyFont="1" applyFill="1" applyAlignment="1">
      <alignment horizontal="right"/>
    </xf>
    <xf numFmtId="176" fontId="123" fillId="0" borderId="0" xfId="187" applyNumberFormat="1" applyFont="1" applyFill="1" applyAlignment="1">
      <alignment horizontal="right"/>
      <protection/>
    </xf>
    <xf numFmtId="176" fontId="124" fillId="0" borderId="0" xfId="187" applyNumberFormat="1" applyFont="1" applyFill="1" applyAlignment="1">
      <alignment horizontal="right"/>
      <protection/>
    </xf>
    <xf numFmtId="3" fontId="124" fillId="0" borderId="0" xfId="186" applyNumberFormat="1" applyFont="1" applyFill="1" applyAlignment="1">
      <alignment horizontal="right"/>
      <protection/>
    </xf>
    <xf numFmtId="3" fontId="123" fillId="0" borderId="0" xfId="0" applyNumberFormat="1" applyFont="1" applyFill="1" applyAlignment="1">
      <alignment horizontal="right"/>
    </xf>
    <xf numFmtId="3" fontId="124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wrapText="1"/>
    </xf>
    <xf numFmtId="0" fontId="90" fillId="0" borderId="0" xfId="0" applyFont="1" applyFill="1" applyAlignment="1">
      <alignment/>
    </xf>
    <xf numFmtId="3" fontId="123" fillId="0" borderId="0" xfId="187" applyNumberFormat="1" applyFont="1" applyFill="1" applyAlignment="1">
      <alignment horizontal="left" indent="1"/>
      <protection/>
    </xf>
    <xf numFmtId="213" fontId="123" fillId="0" borderId="0" xfId="0" applyNumberFormat="1" applyFont="1" applyFill="1" applyAlignment="1">
      <alignment horizontal="right"/>
    </xf>
    <xf numFmtId="213" fontId="124" fillId="0" borderId="0" xfId="0" applyNumberFormat="1" applyFont="1" applyFill="1" applyAlignment="1">
      <alignment horizontal="right"/>
    </xf>
    <xf numFmtId="176" fontId="123" fillId="0" borderId="0" xfId="157" applyNumberFormat="1" applyFont="1" applyFill="1" applyAlignment="1">
      <alignment horizontal="right"/>
      <protection/>
    </xf>
    <xf numFmtId="176" fontId="124" fillId="0" borderId="0" xfId="157" applyNumberFormat="1" applyFont="1" applyFill="1" applyAlignment="1">
      <alignment horizontal="right"/>
      <protection/>
    </xf>
    <xf numFmtId="0" fontId="111" fillId="0" borderId="0" xfId="163" applyFont="1" applyFill="1">
      <alignment/>
      <protection/>
    </xf>
    <xf numFmtId="1" fontId="124" fillId="0" borderId="0" xfId="0" applyNumberFormat="1" applyFont="1" applyFill="1" applyAlignment="1">
      <alignment horizontal="right"/>
    </xf>
    <xf numFmtId="1" fontId="123" fillId="0" borderId="0" xfId="0" applyNumberFormat="1" applyFont="1" applyFill="1" applyAlignment="1">
      <alignment horizontal="right"/>
    </xf>
    <xf numFmtId="0" fontId="123" fillId="0" borderId="0" xfId="187" applyNumberFormat="1" applyFont="1" applyFill="1">
      <alignment/>
      <protection/>
    </xf>
    <xf numFmtId="0" fontId="139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126" fillId="0" borderId="0" xfId="0" applyFont="1" applyFill="1" applyAlignment="1">
      <alignment/>
    </xf>
    <xf numFmtId="3" fontId="124" fillId="0" borderId="0" xfId="187" applyNumberFormat="1" applyFont="1" applyFill="1" applyAlignment="1">
      <alignment textRotation="90"/>
      <protection/>
    </xf>
    <xf numFmtId="3" fontId="123" fillId="0" borderId="0" xfId="187" applyNumberFormat="1" applyFont="1" applyFill="1" applyAlignment="1">
      <alignment textRotation="90"/>
      <protection/>
    </xf>
    <xf numFmtId="3" fontId="124" fillId="0" borderId="0" xfId="1" applyNumberFormat="1" applyFont="1" applyFill="1" applyAlignment="1">
      <alignment textRotation="90"/>
    </xf>
    <xf numFmtId="3" fontId="123" fillId="0" borderId="0" xfId="3" applyNumberFormat="1" applyFont="1" applyFill="1" applyAlignment="1">
      <alignment textRotation="90"/>
    </xf>
    <xf numFmtId="1" fontId="123" fillId="0" borderId="0" xfId="187" applyNumberFormat="1" applyFont="1" applyFill="1" applyAlignment="1">
      <alignment textRotation="90"/>
      <protection/>
    </xf>
    <xf numFmtId="0" fontId="123" fillId="0" borderId="0" xfId="187" applyFont="1" applyFill="1" applyAlignment="1">
      <alignment textRotation="90"/>
      <protection/>
    </xf>
    <xf numFmtId="3" fontId="124" fillId="0" borderId="0" xfId="1" applyFont="1" applyFill="1" applyAlignment="1">
      <alignment textRotation="90"/>
    </xf>
    <xf numFmtId="3" fontId="127" fillId="0" borderId="0" xfId="187" applyNumberFormat="1" applyFont="1" applyFill="1" applyAlignment="1">
      <alignment textRotation="90"/>
      <protection/>
    </xf>
    <xf numFmtId="0" fontId="124" fillId="0" borderId="0" xfId="187" applyFont="1" applyFill="1" applyAlignment="1">
      <alignment/>
      <protection/>
    </xf>
    <xf numFmtId="0" fontId="123" fillId="0" borderId="0" xfId="187" applyFont="1" applyFill="1" applyAlignment="1">
      <alignment/>
      <protection/>
    </xf>
    <xf numFmtId="0" fontId="127" fillId="0" borderId="0" xfId="187" applyFont="1" applyFill="1" applyAlignment="1">
      <alignment/>
      <protection/>
    </xf>
    <xf numFmtId="3" fontId="124" fillId="0" borderId="0" xfId="187" applyNumberFormat="1" applyFont="1" applyFill="1" applyAlignment="1">
      <alignment/>
      <protection/>
    </xf>
    <xf numFmtId="3" fontId="123" fillId="0" borderId="0" xfId="187" applyNumberFormat="1" applyFont="1" applyFill="1" applyAlignment="1">
      <alignment/>
      <protection/>
    </xf>
    <xf numFmtId="3" fontId="127" fillId="0" borderId="0" xfId="187" applyNumberFormat="1" applyFont="1" applyFill="1" applyAlignment="1">
      <alignment/>
      <protection/>
    </xf>
    <xf numFmtId="176" fontId="124" fillId="0" borderId="0" xfId="0" applyNumberFormat="1" applyFont="1" applyFill="1" applyAlignment="1">
      <alignment/>
    </xf>
    <xf numFmtId="176" fontId="123" fillId="0" borderId="0" xfId="0" applyNumberFormat="1" applyFont="1" applyFill="1" applyAlignment="1">
      <alignment/>
    </xf>
    <xf numFmtId="176" fontId="127" fillId="0" borderId="0" xfId="0" applyNumberFormat="1" applyFont="1" applyFill="1" applyAlignment="1">
      <alignment/>
    </xf>
    <xf numFmtId="176" fontId="124" fillId="0" borderId="0" xfId="187" applyNumberFormat="1" applyFont="1" applyFill="1" applyAlignment="1">
      <alignment/>
      <protection/>
    </xf>
    <xf numFmtId="176" fontId="123" fillId="0" borderId="0" xfId="187" applyNumberFormat="1" applyFont="1" applyFill="1" applyAlignment="1">
      <alignment/>
      <protection/>
    </xf>
    <xf numFmtId="176" fontId="127" fillId="0" borderId="0" xfId="187" applyNumberFormat="1" applyFont="1" applyFill="1" applyAlignment="1">
      <alignment/>
      <protection/>
    </xf>
    <xf numFmtId="176" fontId="124" fillId="0" borderId="0" xfId="157" applyNumberFormat="1" applyFont="1" applyFill="1" applyAlignment="1">
      <alignment/>
      <protection/>
    </xf>
    <xf numFmtId="176" fontId="123" fillId="0" borderId="0" xfId="157" applyNumberFormat="1" applyFont="1" applyFill="1" applyAlignment="1">
      <alignment/>
      <protection/>
    </xf>
    <xf numFmtId="178" fontId="127" fillId="0" borderId="0" xfId="187" applyNumberFormat="1" applyFont="1" applyFill="1" applyAlignment="1">
      <alignment/>
      <protection/>
    </xf>
    <xf numFmtId="1" fontId="124" fillId="0" borderId="0" xfId="187" applyNumberFormat="1" applyFont="1" applyFill="1" applyAlignment="1">
      <alignment/>
      <protection/>
    </xf>
    <xf numFmtId="1" fontId="123" fillId="0" borderId="0" xfId="187" applyNumberFormat="1" applyFont="1" applyFill="1" applyAlignment="1">
      <alignment/>
      <protection/>
    </xf>
    <xf numFmtId="0" fontId="124" fillId="0" borderId="0" xfId="187" applyFont="1" applyFill="1" applyBorder="1" applyAlignment="1">
      <alignment/>
      <protection/>
    </xf>
    <xf numFmtId="176" fontId="123" fillId="0" borderId="0" xfId="0" applyNumberFormat="1" applyFont="1" applyFill="1" applyAlignment="1" quotePrefix="1">
      <alignment/>
    </xf>
    <xf numFmtId="3" fontId="127" fillId="0" borderId="0" xfId="187" applyNumberFormat="1" applyFont="1" applyFill="1" applyBorder="1" applyAlignment="1">
      <alignment/>
      <protection/>
    </xf>
    <xf numFmtId="3" fontId="124" fillId="0" borderId="0" xfId="187" applyNumberFormat="1" applyFont="1" applyFill="1" applyBorder="1" applyAlignment="1">
      <alignment/>
      <protection/>
    </xf>
    <xf numFmtId="176" fontId="124" fillId="0" borderId="0" xfId="188" applyNumberFormat="1" applyFont="1" applyFill="1" applyAlignment="1">
      <alignment/>
      <protection/>
    </xf>
    <xf numFmtId="176" fontId="123" fillId="0" borderId="0" xfId="188" applyNumberFormat="1" applyFont="1" applyFill="1" applyAlignment="1">
      <alignment/>
      <protection/>
    </xf>
    <xf numFmtId="176" fontId="127" fillId="0" borderId="0" xfId="188" applyNumberFormat="1" applyFont="1" applyFill="1" applyAlignment="1">
      <alignment/>
      <protection/>
    </xf>
    <xf numFmtId="3" fontId="127" fillId="0" borderId="0" xfId="188" applyNumberFormat="1" applyFont="1" applyFill="1" applyAlignment="1">
      <alignment/>
      <protection/>
    </xf>
    <xf numFmtId="2" fontId="124" fillId="0" borderId="0" xfId="0" applyNumberFormat="1" applyFont="1" applyFill="1" applyAlignment="1">
      <alignment/>
    </xf>
    <xf numFmtId="2" fontId="127" fillId="0" borderId="0" xfId="0" applyNumberFormat="1" applyFont="1" applyFill="1" applyAlignment="1">
      <alignment/>
    </xf>
    <xf numFmtId="0" fontId="140" fillId="0" borderId="0" xfId="187" applyFont="1" applyFill="1" applyAlignment="1">
      <alignment/>
      <protection/>
    </xf>
    <xf numFmtId="0" fontId="140" fillId="0" borderId="0" xfId="187" applyNumberFormat="1" applyFont="1" applyFill="1" applyAlignment="1">
      <alignment/>
      <protection/>
    </xf>
    <xf numFmtId="4" fontId="123" fillId="0" borderId="0" xfId="187" applyNumberFormat="1" applyFont="1" applyFill="1" applyAlignment="1">
      <alignment/>
      <protection/>
    </xf>
    <xf numFmtId="0" fontId="141" fillId="0" borderId="0" xfId="187" applyFont="1" applyFill="1" applyBorder="1" applyAlignment="1">
      <alignment/>
      <protection/>
    </xf>
    <xf numFmtId="0" fontId="126" fillId="0" borderId="0" xfId="187" applyFont="1" applyFill="1" applyAlignment="1">
      <alignment/>
      <protection/>
    </xf>
    <xf numFmtId="0" fontId="123" fillId="0" borderId="0" xfId="0" applyFont="1" applyFill="1" applyBorder="1" applyAlignment="1">
      <alignment horizontal="right"/>
    </xf>
    <xf numFmtId="176" fontId="123" fillId="0" borderId="0" xfId="0" applyNumberFormat="1" applyFont="1" applyFill="1" applyBorder="1" applyAlignment="1">
      <alignment horizontal="right"/>
    </xf>
    <xf numFmtId="176" fontId="124" fillId="0" borderId="0" xfId="0" applyNumberFormat="1" applyFont="1" applyFill="1" applyBorder="1" applyAlignment="1">
      <alignment horizontal="right"/>
    </xf>
    <xf numFmtId="213" fontId="124" fillId="0" borderId="0" xfId="0" applyNumberFormat="1" applyFont="1" applyFill="1" applyBorder="1" applyAlignment="1">
      <alignment horizontal="right"/>
    </xf>
    <xf numFmtId="176" fontId="127" fillId="0" borderId="0" xfId="0" applyNumberFormat="1" applyFont="1" applyFill="1" applyAlignment="1">
      <alignment horizontal="right"/>
    </xf>
    <xf numFmtId="176" fontId="124" fillId="0" borderId="0" xfId="157" applyNumberFormat="1" applyFont="1" applyFill="1" applyBorder="1" applyAlignment="1">
      <alignment horizontal="right"/>
      <protection/>
    </xf>
    <xf numFmtId="178" fontId="127" fillId="0" borderId="0" xfId="187" applyNumberFormat="1" applyFont="1" applyFill="1" applyAlignment="1">
      <alignment horizontal="right"/>
      <protection/>
    </xf>
  </cellXfs>
  <cellStyles count="205">
    <cellStyle name="Normal" xfId="0"/>
    <cellStyle name="RowLevel_0" xfId="1"/>
    <cellStyle name="RowLevel_1" xfId="3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40 % - Akzent1" xfId="39"/>
    <cellStyle name="40 % - Akzent1 2" xfId="40"/>
    <cellStyle name="40 % - Akzent2" xfId="41"/>
    <cellStyle name="40 % - Akzent2 2" xfId="42"/>
    <cellStyle name="40 % - Akzent3" xfId="43"/>
    <cellStyle name="40 % - Akzent3 2" xfId="44"/>
    <cellStyle name="40 % - Akzent4" xfId="45"/>
    <cellStyle name="40 % - Akzent4 2" xfId="46"/>
    <cellStyle name="40 % - Akzent5" xfId="47"/>
    <cellStyle name="40 % - Akzent5 2" xfId="48"/>
    <cellStyle name="40 % - Akzent6" xfId="49"/>
    <cellStyle name="40 % - Akzent6 2" xfId="50"/>
    <cellStyle name="40 % - Accent1" xfId="51"/>
    <cellStyle name="40 % - Accent2" xfId="52"/>
    <cellStyle name="40 % - Accent3" xfId="53"/>
    <cellStyle name="40 % - Accent4" xfId="54"/>
    <cellStyle name="40 % - Accent5" xfId="55"/>
    <cellStyle name="40 % - Accent6" xfId="56"/>
    <cellStyle name="40% - Akzent1" xfId="57"/>
    <cellStyle name="40% - Akzent2" xfId="58"/>
    <cellStyle name="40% - Akzent3" xfId="59"/>
    <cellStyle name="40% - Akzent4" xfId="60"/>
    <cellStyle name="40% - Akzent5" xfId="61"/>
    <cellStyle name="40% - Akzent6" xfId="62"/>
    <cellStyle name="60 % - Akzent1" xfId="63"/>
    <cellStyle name="60 % - Akzent1 2" xfId="64"/>
    <cellStyle name="60 % - Akzent2" xfId="65"/>
    <cellStyle name="60 % - Akzent2 2" xfId="66"/>
    <cellStyle name="60 % - Akzent3" xfId="67"/>
    <cellStyle name="60 % - Akzent3 2" xfId="68"/>
    <cellStyle name="60 % - Akzent4" xfId="69"/>
    <cellStyle name="60 % - Akzent4 2" xfId="70"/>
    <cellStyle name="60 % - Akzent5" xfId="71"/>
    <cellStyle name="60 % - Akzent5 2" xfId="72"/>
    <cellStyle name="60 % - Akzent6" xfId="73"/>
    <cellStyle name="60 % - Akzent6 2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kzent1" xfId="81"/>
    <cellStyle name="60% - Akzent2" xfId="82"/>
    <cellStyle name="60% - Akzent3" xfId="83"/>
    <cellStyle name="60% - Akzent4" xfId="84"/>
    <cellStyle name="60% - Akzent5" xfId="85"/>
    <cellStyle name="60% - Akzent6" xfId="86"/>
    <cellStyle name="Absolutwert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Akzent1" xfId="94"/>
    <cellStyle name="Akzent1 2" xfId="95"/>
    <cellStyle name="Akzent2" xfId="96"/>
    <cellStyle name="Akzent2 2" xfId="97"/>
    <cellStyle name="Akzent3" xfId="98"/>
    <cellStyle name="Akzent3 2" xfId="99"/>
    <cellStyle name="Akzent4" xfId="100"/>
    <cellStyle name="Akzent4 2" xfId="101"/>
    <cellStyle name="Akzent5" xfId="102"/>
    <cellStyle name="Akzent5 2" xfId="103"/>
    <cellStyle name="Akzent6" xfId="104"/>
    <cellStyle name="Akzent6 2" xfId="105"/>
    <cellStyle name="ALT" xfId="106"/>
    <cellStyle name="Ausgabe" xfId="107"/>
    <cellStyle name="Ausgabe 2" xfId="108"/>
    <cellStyle name="Avertissement" xfId="109"/>
    <cellStyle name="Berechnung" xfId="110"/>
    <cellStyle name="Berechnung 2" xfId="111"/>
    <cellStyle name="Followed Hyperlink" xfId="112"/>
    <cellStyle name="Calcul" xfId="113"/>
    <cellStyle name="Cellule liée" xfId="114"/>
    <cellStyle name="Commentaire" xfId="115"/>
    <cellStyle name="Currency" xfId="116"/>
    <cellStyle name="Comma [0]" xfId="117"/>
    <cellStyle name="Eingabe" xfId="118"/>
    <cellStyle name="Eingabe 2" xfId="119"/>
    <cellStyle name="Entrée" xfId="120"/>
    <cellStyle name="Ergebnis" xfId="121"/>
    <cellStyle name="Ergebnis 2" xfId="122"/>
    <cellStyle name="Erklärender Text" xfId="123"/>
    <cellStyle name="Erklärender Text 2" xfId="124"/>
    <cellStyle name="Gut" xfId="125"/>
    <cellStyle name="Gut 2" xfId="126"/>
    <cellStyle name="Hyperlink 2" xfId="127"/>
    <cellStyle name="INAKTIV" xfId="128"/>
    <cellStyle name="INAKTIV1" xfId="129"/>
    <cellStyle name="INAKTIV2" xfId="130"/>
    <cellStyle name="INAKTIV3" xfId="131"/>
    <cellStyle name="Insatisfaisant" xfId="132"/>
    <cellStyle name="Comma" xfId="133"/>
    <cellStyle name="Komma 2" xfId="134"/>
    <cellStyle name="Lien hypertexte 2" xfId="135"/>
    <cellStyle name="Lien hypertexte 3" xfId="136"/>
    <cellStyle name="Hyperlink" xfId="137"/>
    <cellStyle name="Link 2" xfId="138"/>
    <cellStyle name="NEU" xfId="139"/>
    <cellStyle name="Neutral" xfId="140"/>
    <cellStyle name="Neutral 2" xfId="141"/>
    <cellStyle name="Neutre" xfId="142"/>
    <cellStyle name="Normal 2" xfId="143"/>
    <cellStyle name="Normal 3" xfId="144"/>
    <cellStyle name="Normal_T02_03AD" xfId="145"/>
    <cellStyle name="Notiz" xfId="146"/>
    <cellStyle name="Notiz 2" xfId="147"/>
    <cellStyle name="Notiz 3" xfId="148"/>
    <cellStyle name="Percent" xfId="149"/>
    <cellStyle name="Percent" xfId="150"/>
    <cellStyle name="Prozent 2" xfId="151"/>
    <cellStyle name="Satisfaisant" xfId="152"/>
    <cellStyle name="Schlecht" xfId="153"/>
    <cellStyle name="Schlecht 2" xfId="154"/>
    <cellStyle name="Sortie" xfId="155"/>
    <cellStyle name="Standard 10" xfId="156"/>
    <cellStyle name="Standard 2" xfId="157"/>
    <cellStyle name="Standard 2 2" xfId="158"/>
    <cellStyle name="Standard 2 2 2" xfId="159"/>
    <cellStyle name="Standard 2 2 2 2" xfId="160"/>
    <cellStyle name="Standard 2 3" xfId="161"/>
    <cellStyle name="Standard 2 3 2" xfId="162"/>
    <cellStyle name="Standard 2 3 3" xfId="163"/>
    <cellStyle name="Standard 2 4" xfId="164"/>
    <cellStyle name="Standard 2_Daten" xfId="165"/>
    <cellStyle name="Standard 3" xfId="166"/>
    <cellStyle name="Standard 3 2" xfId="167"/>
    <cellStyle name="Standard 3 3" xfId="168"/>
    <cellStyle name="Standard 3_Daten" xfId="169"/>
    <cellStyle name="Standard 4" xfId="170"/>
    <cellStyle name="Standard 4 2" xfId="171"/>
    <cellStyle name="Standard 4 3" xfId="172"/>
    <cellStyle name="Standard 4_Daten" xfId="173"/>
    <cellStyle name="Standard 5" xfId="174"/>
    <cellStyle name="Standard 5 2" xfId="175"/>
    <cellStyle name="Standard 5 3" xfId="176"/>
    <cellStyle name="Standard 5_Daten" xfId="177"/>
    <cellStyle name="Standard 6" xfId="178"/>
    <cellStyle name="Standard 6 2" xfId="179"/>
    <cellStyle name="Standard 6_Daten" xfId="180"/>
    <cellStyle name="Standard 7" xfId="181"/>
    <cellStyle name="Standard 7 2" xfId="182"/>
    <cellStyle name="Standard 7_Daten" xfId="183"/>
    <cellStyle name="Standard 8" xfId="184"/>
    <cellStyle name="Standard 9" xfId="185"/>
    <cellStyle name="Standard_Bearbeitung" xfId="186"/>
    <cellStyle name="Standard_Daten" xfId="187"/>
    <cellStyle name="Standard_Daten_1" xfId="188"/>
    <cellStyle name="Standard_P07_F" xfId="189"/>
    <cellStyle name="t1" xfId="190"/>
    <cellStyle name="t1 2" xfId="191"/>
    <cellStyle name="t2" xfId="192"/>
    <cellStyle name="Tausend_-" xfId="193"/>
    <cellStyle name="Texte explicatif" xfId="194"/>
    <cellStyle name="Titel1" xfId="195"/>
    <cellStyle name="Titre" xfId="196"/>
    <cellStyle name="Titre 1" xfId="197"/>
    <cellStyle name="Titre 2" xfId="198"/>
    <cellStyle name="Titre 3" xfId="199"/>
    <cellStyle name="Titre 4" xfId="200"/>
    <cellStyle name="Total" xfId="201"/>
    <cellStyle name="Überschrift" xfId="202"/>
    <cellStyle name="Überschrift 1" xfId="203"/>
    <cellStyle name="Überschrift 2" xfId="204"/>
    <cellStyle name="Überschrift 3" xfId="205"/>
    <cellStyle name="Überschrift 4" xfId="206"/>
    <cellStyle name="Vérification" xfId="207"/>
    <cellStyle name="Verknüpfte Zelle" xfId="208"/>
    <cellStyle name="Verknüpfte Zelle 2" xfId="209"/>
    <cellStyle name="Currency" xfId="210"/>
    <cellStyle name="Currency [0]" xfId="211"/>
    <cellStyle name="Warnender Text" xfId="212"/>
    <cellStyle name="Warnender Text 2" xfId="213"/>
    <cellStyle name="Zelle überprüfen" xfId="214"/>
    <cellStyle name="Zelle überprüfen 2" xfId="215"/>
    <cellStyle name="Zusatz" xfId="2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xweb.bfs.admin.ch/pxweb/de/px-x-0102020000_202/-/px-x-0102020000_202.px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2"/>
  <sheetViews>
    <sheetView tabSelected="1" zoomScale="160" zoomScaleNormal="160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5" sqref="A25"/>
    </sheetView>
  </sheetViews>
  <sheetFormatPr defaultColWidth="11.421875" defaultRowHeight="12.75"/>
  <cols>
    <col min="1" max="1" width="39.421875" style="22" customWidth="1"/>
    <col min="2" max="2" width="5.57421875" style="162" customWidth="1"/>
    <col min="3" max="14" width="5.57421875" style="161" customWidth="1"/>
    <col min="15" max="15" width="7.421875" style="162" customWidth="1"/>
    <col min="16" max="38" width="5.57421875" style="161" customWidth="1"/>
    <col min="39" max="39" width="6.8515625" style="162" customWidth="1"/>
    <col min="40" max="53" width="5.57421875" style="161" customWidth="1"/>
    <col min="54" max="54" width="5.57421875" style="162" customWidth="1"/>
    <col min="55" max="67" width="5.57421875" style="161" customWidth="1"/>
    <col min="68" max="68" width="5.57421875" style="162" customWidth="1"/>
    <col min="69" max="87" width="5.57421875" style="161" customWidth="1"/>
    <col min="88" max="88" width="11.7109375" style="163" customWidth="1"/>
    <col min="89" max="16384" width="11.421875" style="8" customWidth="1"/>
  </cols>
  <sheetData>
    <row r="1" spans="1:26" ht="31.5" customHeight="1">
      <c r="A1" s="149" t="s">
        <v>349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162" s="5" customFormat="1" ht="72">
      <c r="A2" s="3"/>
      <c r="B2" s="164" t="s">
        <v>2</v>
      </c>
      <c r="C2" s="165" t="s">
        <v>13</v>
      </c>
      <c r="D2" s="165" t="s">
        <v>3</v>
      </c>
      <c r="E2" s="165" t="s">
        <v>4</v>
      </c>
      <c r="F2" s="165" t="s">
        <v>5</v>
      </c>
      <c r="G2" s="165" t="s">
        <v>6</v>
      </c>
      <c r="H2" s="165" t="s">
        <v>7</v>
      </c>
      <c r="I2" s="165" t="s">
        <v>8</v>
      </c>
      <c r="J2" s="165" t="s">
        <v>9</v>
      </c>
      <c r="K2" s="165" t="s">
        <v>10</v>
      </c>
      <c r="L2" s="165" t="s">
        <v>11</v>
      </c>
      <c r="M2" s="165" t="s">
        <v>78</v>
      </c>
      <c r="N2" s="165" t="s">
        <v>12</v>
      </c>
      <c r="O2" s="166" t="s">
        <v>23</v>
      </c>
      <c r="P2" s="167" t="s">
        <v>21</v>
      </c>
      <c r="Q2" s="165" t="s">
        <v>83</v>
      </c>
      <c r="R2" s="168" t="s">
        <v>79</v>
      </c>
      <c r="S2" s="165" t="s">
        <v>61</v>
      </c>
      <c r="T2" s="165" t="s">
        <v>25</v>
      </c>
      <c r="U2" s="165" t="s">
        <v>26</v>
      </c>
      <c r="V2" s="167" t="s">
        <v>27</v>
      </c>
      <c r="W2" s="165" t="s">
        <v>84</v>
      </c>
      <c r="X2" s="165" t="s">
        <v>62</v>
      </c>
      <c r="Y2" s="167" t="s">
        <v>28</v>
      </c>
      <c r="Z2" s="165" t="s">
        <v>63</v>
      </c>
      <c r="AA2" s="165" t="s">
        <v>64</v>
      </c>
      <c r="AB2" s="165" t="s">
        <v>29</v>
      </c>
      <c r="AC2" s="165" t="s">
        <v>65</v>
      </c>
      <c r="AD2" s="167" t="s">
        <v>30</v>
      </c>
      <c r="AE2" s="167" t="s">
        <v>66</v>
      </c>
      <c r="AF2" s="165" t="s">
        <v>22</v>
      </c>
      <c r="AG2" s="167" t="s">
        <v>68</v>
      </c>
      <c r="AH2" s="165" t="s">
        <v>31</v>
      </c>
      <c r="AI2" s="167" t="s">
        <v>32</v>
      </c>
      <c r="AJ2" s="167" t="s">
        <v>33</v>
      </c>
      <c r="AK2" s="167" t="s">
        <v>69</v>
      </c>
      <c r="AL2" s="169" t="s">
        <v>34</v>
      </c>
      <c r="AM2" s="170" t="s">
        <v>35</v>
      </c>
      <c r="AN2" s="165" t="s">
        <v>36</v>
      </c>
      <c r="AO2" s="165" t="s">
        <v>37</v>
      </c>
      <c r="AP2" s="165" t="s">
        <v>38</v>
      </c>
      <c r="AQ2" s="165" t="s">
        <v>39</v>
      </c>
      <c r="AR2" s="165" t="s">
        <v>40</v>
      </c>
      <c r="AS2" s="165" t="s">
        <v>41</v>
      </c>
      <c r="AT2" s="165" t="s">
        <v>42</v>
      </c>
      <c r="AU2" s="167" t="s">
        <v>43</v>
      </c>
      <c r="AV2" s="165" t="s">
        <v>44</v>
      </c>
      <c r="AW2" s="165" t="s">
        <v>80</v>
      </c>
      <c r="AX2" s="165" t="s">
        <v>67</v>
      </c>
      <c r="AY2" s="165" t="s">
        <v>85</v>
      </c>
      <c r="AZ2" s="165" t="s">
        <v>45</v>
      </c>
      <c r="BA2" s="167" t="s">
        <v>46</v>
      </c>
      <c r="BB2" s="166" t="s">
        <v>47</v>
      </c>
      <c r="BC2" s="167" t="s">
        <v>24</v>
      </c>
      <c r="BD2" s="165" t="s">
        <v>49</v>
      </c>
      <c r="BE2" s="167" t="s">
        <v>50</v>
      </c>
      <c r="BF2" s="167" t="s">
        <v>51</v>
      </c>
      <c r="BG2" s="167" t="s">
        <v>52</v>
      </c>
      <c r="BH2" s="165" t="s">
        <v>53</v>
      </c>
      <c r="BI2" s="167" t="s">
        <v>54</v>
      </c>
      <c r="BJ2" s="165" t="s">
        <v>55</v>
      </c>
      <c r="BK2" s="165" t="s">
        <v>56</v>
      </c>
      <c r="BL2" s="167" t="s">
        <v>81</v>
      </c>
      <c r="BM2" s="167" t="s">
        <v>82</v>
      </c>
      <c r="BN2" s="165" t="s">
        <v>58</v>
      </c>
      <c r="BO2" s="165" t="s">
        <v>59</v>
      </c>
      <c r="BP2" s="166" t="s">
        <v>70</v>
      </c>
      <c r="BQ2" s="165" t="s">
        <v>48</v>
      </c>
      <c r="BR2" s="167" t="s">
        <v>71</v>
      </c>
      <c r="BS2" s="167" t="s">
        <v>72</v>
      </c>
      <c r="BT2" s="167" t="s">
        <v>73</v>
      </c>
      <c r="BU2" s="165" t="s">
        <v>14</v>
      </c>
      <c r="BV2" s="167" t="s">
        <v>74</v>
      </c>
      <c r="BW2" s="167" t="s">
        <v>86</v>
      </c>
      <c r="BX2" s="165" t="s">
        <v>15</v>
      </c>
      <c r="BY2" s="165" t="s">
        <v>16</v>
      </c>
      <c r="BZ2" s="165" t="s">
        <v>17</v>
      </c>
      <c r="CA2" s="165" t="s">
        <v>18</v>
      </c>
      <c r="CB2" s="165" t="s">
        <v>75</v>
      </c>
      <c r="CC2" s="165" t="s">
        <v>57</v>
      </c>
      <c r="CD2" s="165" t="s">
        <v>19</v>
      </c>
      <c r="CE2" s="165" t="s">
        <v>76</v>
      </c>
      <c r="CF2" s="167" t="s">
        <v>77</v>
      </c>
      <c r="CG2" s="165" t="s">
        <v>60</v>
      </c>
      <c r="CH2" s="165" t="s">
        <v>20</v>
      </c>
      <c r="CI2" s="164" t="s">
        <v>0</v>
      </c>
      <c r="CJ2" s="171" t="s">
        <v>1</v>
      </c>
      <c r="CK2" s="7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12" customHeight="1">
      <c r="A3" s="6" t="s">
        <v>87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2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2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2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2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2"/>
      <c r="CJ3" s="174"/>
      <c r="CK3" s="7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s="11" customFormat="1" ht="12" customHeight="1">
      <c r="A4" s="9" t="s">
        <v>351</v>
      </c>
      <c r="B4" s="175">
        <v>59451</v>
      </c>
      <c r="C4" s="176">
        <v>14273</v>
      </c>
      <c r="D4" s="176">
        <v>15413</v>
      </c>
      <c r="E4" s="176">
        <v>713</v>
      </c>
      <c r="F4" s="176">
        <v>4888</v>
      </c>
      <c r="G4" s="176">
        <v>1294</v>
      </c>
      <c r="H4" s="176">
        <v>2900</v>
      </c>
      <c r="I4" s="176">
        <v>1007</v>
      </c>
      <c r="J4" s="176">
        <v>3350</v>
      </c>
      <c r="K4" s="176">
        <v>11491</v>
      </c>
      <c r="L4" s="176">
        <v>1562</v>
      </c>
      <c r="M4" s="176">
        <v>649</v>
      </c>
      <c r="N4" s="176">
        <v>1911</v>
      </c>
      <c r="O4" s="175">
        <v>71058</v>
      </c>
      <c r="P4" s="176">
        <v>1845</v>
      </c>
      <c r="Q4" s="176">
        <v>928</v>
      </c>
      <c r="R4" s="176">
        <v>4101</v>
      </c>
      <c r="S4" s="176">
        <v>1885</v>
      </c>
      <c r="T4" s="176">
        <v>3191</v>
      </c>
      <c r="U4" s="176">
        <v>25990</v>
      </c>
      <c r="V4" s="176">
        <v>4554</v>
      </c>
      <c r="W4" s="176">
        <v>1126</v>
      </c>
      <c r="X4" s="176">
        <v>1574</v>
      </c>
      <c r="Y4" s="176">
        <v>849</v>
      </c>
      <c r="Z4" s="176">
        <v>1763</v>
      </c>
      <c r="AA4" s="176">
        <v>691</v>
      </c>
      <c r="AB4" s="176">
        <v>3102</v>
      </c>
      <c r="AC4" s="176">
        <v>3206</v>
      </c>
      <c r="AD4" s="176">
        <v>1082</v>
      </c>
      <c r="AE4" s="176">
        <v>2201</v>
      </c>
      <c r="AF4" s="176">
        <v>1853</v>
      </c>
      <c r="AG4" s="176">
        <v>3989</v>
      </c>
      <c r="AH4" s="176">
        <v>1237</v>
      </c>
      <c r="AI4" s="176">
        <v>1594</v>
      </c>
      <c r="AJ4" s="176">
        <v>1116</v>
      </c>
      <c r="AK4" s="176">
        <v>1780</v>
      </c>
      <c r="AL4" s="176">
        <v>1401</v>
      </c>
      <c r="AM4" s="175">
        <v>51192</v>
      </c>
      <c r="AN4" s="176">
        <v>2347</v>
      </c>
      <c r="AO4" s="176">
        <v>2694</v>
      </c>
      <c r="AP4" s="176">
        <v>3764</v>
      </c>
      <c r="AQ4" s="176">
        <v>343</v>
      </c>
      <c r="AR4" s="176">
        <v>1708</v>
      </c>
      <c r="AS4" s="176">
        <v>2722</v>
      </c>
      <c r="AT4" s="176">
        <v>22774</v>
      </c>
      <c r="AU4" s="176">
        <v>1441</v>
      </c>
      <c r="AV4" s="176">
        <v>1754</v>
      </c>
      <c r="AW4" s="176">
        <v>3511</v>
      </c>
      <c r="AX4" s="176">
        <v>435</v>
      </c>
      <c r="AY4" s="176">
        <v>1432</v>
      </c>
      <c r="AZ4" s="176">
        <v>5148</v>
      </c>
      <c r="BA4" s="176">
        <v>1119</v>
      </c>
      <c r="BB4" s="175">
        <v>49219</v>
      </c>
      <c r="BC4" s="176">
        <v>9402</v>
      </c>
      <c r="BD4" s="176">
        <v>1273</v>
      </c>
      <c r="BE4" s="176">
        <v>2995</v>
      </c>
      <c r="BF4" s="176">
        <v>855</v>
      </c>
      <c r="BG4" s="176">
        <v>4829</v>
      </c>
      <c r="BH4" s="176">
        <v>2925</v>
      </c>
      <c r="BI4" s="176">
        <v>1250</v>
      </c>
      <c r="BJ4" s="176">
        <v>5823</v>
      </c>
      <c r="BK4" s="176">
        <v>2994</v>
      </c>
      <c r="BL4" s="176">
        <v>7949</v>
      </c>
      <c r="BM4" s="176">
        <v>1618</v>
      </c>
      <c r="BN4" s="176">
        <v>4807</v>
      </c>
      <c r="BO4" s="176">
        <v>2499</v>
      </c>
      <c r="BP4" s="175">
        <v>57926</v>
      </c>
      <c r="BQ4" s="176">
        <v>2781</v>
      </c>
      <c r="BR4" s="176">
        <v>1371</v>
      </c>
      <c r="BS4" s="176">
        <v>3523</v>
      </c>
      <c r="BT4" s="176">
        <v>1378</v>
      </c>
      <c r="BU4" s="176">
        <v>6055</v>
      </c>
      <c r="BV4" s="176">
        <v>4059</v>
      </c>
      <c r="BW4" s="176">
        <v>2537</v>
      </c>
      <c r="BX4" s="176">
        <v>3883</v>
      </c>
      <c r="BY4" s="176">
        <v>2027</v>
      </c>
      <c r="BZ4" s="176">
        <v>659</v>
      </c>
      <c r="CA4" s="176">
        <v>3659</v>
      </c>
      <c r="CB4" s="176">
        <v>2912</v>
      </c>
      <c r="CC4" s="176">
        <v>883</v>
      </c>
      <c r="CD4" s="176">
        <v>4046</v>
      </c>
      <c r="CE4" s="176">
        <v>11848</v>
      </c>
      <c r="CF4" s="176">
        <v>2594</v>
      </c>
      <c r="CG4" s="176">
        <v>1184</v>
      </c>
      <c r="CH4" s="176">
        <v>2527</v>
      </c>
      <c r="CI4" s="175">
        <v>288846</v>
      </c>
      <c r="CJ4" s="177">
        <v>8812728</v>
      </c>
      <c r="CK4" s="9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</row>
    <row r="5" spans="1:162" s="14" customFormat="1" ht="12" customHeight="1">
      <c r="A5" s="24" t="s">
        <v>352</v>
      </c>
      <c r="B5" s="178">
        <v>28.372946</v>
      </c>
      <c r="C5" s="179">
        <v>33.223569</v>
      </c>
      <c r="D5" s="179">
        <v>34.509829</v>
      </c>
      <c r="E5" s="179">
        <v>18.653576</v>
      </c>
      <c r="F5" s="179">
        <v>14.62766</v>
      </c>
      <c r="G5" s="179">
        <v>15.842349</v>
      </c>
      <c r="H5" s="179">
        <v>18.137931</v>
      </c>
      <c r="I5" s="179">
        <v>18.57001</v>
      </c>
      <c r="J5" s="179">
        <v>10.358209</v>
      </c>
      <c r="K5" s="179">
        <v>32.634235</v>
      </c>
      <c r="L5" s="179">
        <v>30.601793</v>
      </c>
      <c r="M5" s="179">
        <v>17.719569</v>
      </c>
      <c r="N5" s="179">
        <v>18.367347</v>
      </c>
      <c r="O5" s="178">
        <v>21.647105</v>
      </c>
      <c r="P5" s="179">
        <v>16.151762</v>
      </c>
      <c r="Q5" s="179">
        <v>26.831897</v>
      </c>
      <c r="R5" s="179">
        <v>38.234577</v>
      </c>
      <c r="S5" s="179">
        <v>19.628647</v>
      </c>
      <c r="T5" s="179">
        <v>21.654654</v>
      </c>
      <c r="U5" s="179">
        <v>25.1212</v>
      </c>
      <c r="V5" s="179">
        <v>15.041722</v>
      </c>
      <c r="W5" s="179">
        <v>12.611012</v>
      </c>
      <c r="X5" s="179">
        <v>9.0851334</v>
      </c>
      <c r="Y5" s="179">
        <v>11.896349</v>
      </c>
      <c r="Z5" s="179">
        <v>10.550199</v>
      </c>
      <c r="AA5" s="179">
        <v>29.377713</v>
      </c>
      <c r="AB5" s="179">
        <v>28.820116</v>
      </c>
      <c r="AC5" s="179">
        <v>19.151591</v>
      </c>
      <c r="AD5" s="179">
        <v>6.9316081</v>
      </c>
      <c r="AE5" s="179">
        <v>17.446615</v>
      </c>
      <c r="AF5" s="179">
        <v>13.329736</v>
      </c>
      <c r="AG5" s="179">
        <v>27.450489</v>
      </c>
      <c r="AH5" s="179">
        <v>8.2457559</v>
      </c>
      <c r="AI5" s="179">
        <v>8.8456713</v>
      </c>
      <c r="AJ5" s="179">
        <v>10.394265</v>
      </c>
      <c r="AK5" s="179">
        <v>22.41573</v>
      </c>
      <c r="AL5" s="179">
        <v>10.706638</v>
      </c>
      <c r="AM5" s="178">
        <v>41.67448</v>
      </c>
      <c r="AN5" s="179">
        <v>21.985513</v>
      </c>
      <c r="AO5" s="179">
        <v>37.342242</v>
      </c>
      <c r="AP5" s="179">
        <v>32.81084</v>
      </c>
      <c r="AQ5" s="179">
        <v>47.521866</v>
      </c>
      <c r="AR5" s="179">
        <v>21.077283</v>
      </c>
      <c r="AS5" s="179">
        <v>20.462895</v>
      </c>
      <c r="AT5" s="179">
        <v>56.230789</v>
      </c>
      <c r="AU5" s="179">
        <v>18.181818</v>
      </c>
      <c r="AV5" s="179">
        <v>27.708096</v>
      </c>
      <c r="AW5" s="179">
        <v>37.681572</v>
      </c>
      <c r="AX5" s="179">
        <v>10.574713</v>
      </c>
      <c r="AY5" s="179">
        <v>28.072626</v>
      </c>
      <c r="AZ5" s="179">
        <v>38.034188</v>
      </c>
      <c r="BA5" s="179">
        <v>19.124218</v>
      </c>
      <c r="BB5" s="178">
        <v>18.746825</v>
      </c>
      <c r="BC5" s="179">
        <v>16.507126</v>
      </c>
      <c r="BD5" s="179">
        <v>21.445405</v>
      </c>
      <c r="BE5" s="179">
        <v>11.585977</v>
      </c>
      <c r="BF5" s="179">
        <v>10.994152</v>
      </c>
      <c r="BG5" s="179">
        <v>14.868503</v>
      </c>
      <c r="BH5" s="179">
        <v>9.0940171</v>
      </c>
      <c r="BI5" s="179">
        <v>13.76</v>
      </c>
      <c r="BJ5" s="179">
        <v>21.758544</v>
      </c>
      <c r="BK5" s="179">
        <v>39.111556</v>
      </c>
      <c r="BL5" s="179">
        <v>24.267203</v>
      </c>
      <c r="BM5" s="179">
        <v>17.676143</v>
      </c>
      <c r="BN5" s="179">
        <v>16.642397</v>
      </c>
      <c r="BO5" s="179">
        <v>14.085634</v>
      </c>
      <c r="BP5" s="178">
        <v>21.396264</v>
      </c>
      <c r="BQ5" s="179">
        <v>17.691478</v>
      </c>
      <c r="BR5" s="179">
        <v>11.670314</v>
      </c>
      <c r="BS5" s="179">
        <v>15.043997</v>
      </c>
      <c r="BT5" s="179">
        <v>14.658926</v>
      </c>
      <c r="BU5" s="179">
        <v>26.424443</v>
      </c>
      <c r="BV5" s="179">
        <v>31.288495</v>
      </c>
      <c r="BW5" s="179">
        <v>16.870319</v>
      </c>
      <c r="BX5" s="179">
        <v>27.633273</v>
      </c>
      <c r="BY5" s="179">
        <v>9.8174642</v>
      </c>
      <c r="BZ5" s="179">
        <v>9.2564492</v>
      </c>
      <c r="CA5" s="179">
        <v>25.717409</v>
      </c>
      <c r="CB5" s="179">
        <v>16.483516</v>
      </c>
      <c r="CC5" s="179">
        <v>9.3997735</v>
      </c>
      <c r="CD5" s="179">
        <v>28.44785</v>
      </c>
      <c r="CE5" s="179">
        <v>23.759284</v>
      </c>
      <c r="CF5" s="179">
        <v>17.039322</v>
      </c>
      <c r="CG5" s="179">
        <v>7.9391892</v>
      </c>
      <c r="CH5" s="179">
        <v>14.760586</v>
      </c>
      <c r="CI5" s="178">
        <v>26.036365</v>
      </c>
      <c r="CJ5" s="180">
        <v>26</v>
      </c>
      <c r="CK5" s="12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</row>
    <row r="6" spans="1:162" s="11" customFormat="1" ht="12" customHeight="1">
      <c r="A6" s="28" t="s">
        <v>95</v>
      </c>
      <c r="B6" s="178">
        <v>13.313485054919177</v>
      </c>
      <c r="C6" s="179">
        <v>13.879352623835214</v>
      </c>
      <c r="D6" s="179">
        <v>13.11230779212353</v>
      </c>
      <c r="E6" s="179">
        <v>15.147265077138849</v>
      </c>
      <c r="F6" s="179">
        <v>14.770867430441898</v>
      </c>
      <c r="G6" s="179">
        <v>12.828438948995363</v>
      </c>
      <c r="H6" s="179">
        <v>9.793103448275863</v>
      </c>
      <c r="I6" s="179">
        <v>13.604766633565044</v>
      </c>
      <c r="J6" s="179">
        <v>14.328358208955224</v>
      </c>
      <c r="K6" s="179">
        <v>12.69689322078148</v>
      </c>
      <c r="L6" s="179">
        <v>15.044814340588989</v>
      </c>
      <c r="M6" s="179">
        <v>16.94915254237288</v>
      </c>
      <c r="N6" s="179">
        <v>11.09366823652538</v>
      </c>
      <c r="O6" s="178">
        <v>13.19485490725886</v>
      </c>
      <c r="P6" s="179">
        <v>12.628726287262873</v>
      </c>
      <c r="Q6" s="179">
        <v>9.806034482758621</v>
      </c>
      <c r="R6" s="179">
        <v>12.533528407705438</v>
      </c>
      <c r="S6" s="179">
        <v>12.785145888594165</v>
      </c>
      <c r="T6" s="179">
        <v>13.60075211532435</v>
      </c>
      <c r="U6" s="179">
        <v>12.366294728741824</v>
      </c>
      <c r="V6" s="179">
        <v>15.393061045234957</v>
      </c>
      <c r="W6" s="179">
        <v>13.321492007104796</v>
      </c>
      <c r="X6" s="179">
        <v>16.200762388818298</v>
      </c>
      <c r="Y6" s="179">
        <v>14.605418138987044</v>
      </c>
      <c r="Z6" s="179">
        <v>14.917753828701077</v>
      </c>
      <c r="AA6" s="179">
        <v>13.024602026049203</v>
      </c>
      <c r="AB6" s="179">
        <v>15.538362346872987</v>
      </c>
      <c r="AC6" s="179">
        <v>12.91328758577667</v>
      </c>
      <c r="AD6" s="179">
        <v>15.526802218114602</v>
      </c>
      <c r="AE6" s="179">
        <v>13.266696955929122</v>
      </c>
      <c r="AF6" s="179">
        <v>14.085267134376686</v>
      </c>
      <c r="AG6" s="179">
        <v>10.629230383554775</v>
      </c>
      <c r="AH6" s="179">
        <v>16.895715440582055</v>
      </c>
      <c r="AI6" s="179">
        <v>15.181932245922209</v>
      </c>
      <c r="AJ6" s="179">
        <v>14.068100358422939</v>
      </c>
      <c r="AK6" s="179">
        <v>12.134831460674157</v>
      </c>
      <c r="AL6" s="179">
        <v>14.346895074946467</v>
      </c>
      <c r="AM6" s="178">
        <v>12.658227848101266</v>
      </c>
      <c r="AN6" s="179">
        <v>14.4013634426928</v>
      </c>
      <c r="AO6" s="179">
        <v>12.843355605048256</v>
      </c>
      <c r="AP6" s="179">
        <v>11.424017003188098</v>
      </c>
      <c r="AQ6" s="179">
        <v>12.536443148688047</v>
      </c>
      <c r="AR6" s="179">
        <v>12.88056206088993</v>
      </c>
      <c r="AS6" s="179">
        <v>15.062454077883908</v>
      </c>
      <c r="AT6" s="179">
        <v>11.63607622727672</v>
      </c>
      <c r="AU6" s="179">
        <v>15.475364330326164</v>
      </c>
      <c r="AV6" s="179">
        <v>14.19612314709236</v>
      </c>
      <c r="AW6" s="179">
        <v>13.073198518940474</v>
      </c>
      <c r="AX6" s="179">
        <v>14.71264367816092</v>
      </c>
      <c r="AY6" s="179">
        <v>10.195530726256983</v>
      </c>
      <c r="AZ6" s="179">
        <v>13.947163947163945</v>
      </c>
      <c r="BA6" s="179">
        <v>16.44325290437891</v>
      </c>
      <c r="BB6" s="178">
        <v>14.238403868424795</v>
      </c>
      <c r="BC6" s="179">
        <v>13.975749840459475</v>
      </c>
      <c r="BD6" s="179">
        <v>13.982717989002358</v>
      </c>
      <c r="BE6" s="179">
        <v>13.823038397328883</v>
      </c>
      <c r="BF6" s="179">
        <v>14.035087719298245</v>
      </c>
      <c r="BG6" s="179">
        <v>13.895216400911162</v>
      </c>
      <c r="BH6" s="179">
        <v>16.47863247863248</v>
      </c>
      <c r="BI6" s="179">
        <v>15.840000000000002</v>
      </c>
      <c r="BJ6" s="179">
        <v>15.095311695002575</v>
      </c>
      <c r="BK6" s="179">
        <v>13.927855711422845</v>
      </c>
      <c r="BL6" s="179">
        <v>12.706000754811924</v>
      </c>
      <c r="BM6" s="179">
        <v>13.597033374536466</v>
      </c>
      <c r="BN6" s="179">
        <v>15.269398793426253</v>
      </c>
      <c r="BO6" s="179">
        <v>14.84593837535014</v>
      </c>
      <c r="BP6" s="178">
        <v>14.332078859234196</v>
      </c>
      <c r="BQ6" s="179">
        <v>16.25314635023373</v>
      </c>
      <c r="BR6" s="179">
        <v>13.63967906637491</v>
      </c>
      <c r="BS6" s="179">
        <v>14.845302299176838</v>
      </c>
      <c r="BT6" s="179">
        <v>14.078374455732948</v>
      </c>
      <c r="BU6" s="179">
        <v>13.856317093311313</v>
      </c>
      <c r="BV6" s="179">
        <v>13.180586351318057</v>
      </c>
      <c r="BW6" s="179">
        <v>15.845486795427671</v>
      </c>
      <c r="BX6" s="179">
        <v>15.941282513520475</v>
      </c>
      <c r="BY6" s="179">
        <v>15.540207202762705</v>
      </c>
      <c r="BZ6" s="179">
        <v>15.326251896813353</v>
      </c>
      <c r="CA6" s="179">
        <v>13.74692538945067</v>
      </c>
      <c r="CB6" s="179">
        <v>13.564560439560438</v>
      </c>
      <c r="CC6" s="179">
        <v>16.08154020385051</v>
      </c>
      <c r="CD6" s="179">
        <v>13.593672763222935</v>
      </c>
      <c r="CE6" s="179">
        <v>13.268062120189061</v>
      </c>
      <c r="CF6" s="179">
        <v>14.68774094063223</v>
      </c>
      <c r="CG6" s="179">
        <v>17.56756756756757</v>
      </c>
      <c r="CH6" s="179">
        <v>15.19588444796201</v>
      </c>
      <c r="CI6" s="178">
        <v>13.530047153154277</v>
      </c>
      <c r="CJ6" s="180">
        <v>13</v>
      </c>
      <c r="CK6" s="12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s="11" customFormat="1" ht="12" customHeight="1">
      <c r="A7" s="28" t="s">
        <v>96</v>
      </c>
      <c r="B7" s="178">
        <v>19.876873</v>
      </c>
      <c r="C7" s="179">
        <v>18.2932813</v>
      </c>
      <c r="D7" s="179">
        <v>21.0406804</v>
      </c>
      <c r="E7" s="179">
        <v>20.7573635</v>
      </c>
      <c r="F7" s="179">
        <v>17.8396072</v>
      </c>
      <c r="G7" s="179">
        <v>14.914992600000001</v>
      </c>
      <c r="H7" s="179">
        <v>23.4827582</v>
      </c>
      <c r="I7" s="179">
        <v>23.237338700000002</v>
      </c>
      <c r="J7" s="179">
        <v>16.5074628</v>
      </c>
      <c r="K7" s="179">
        <v>21.6256205</v>
      </c>
      <c r="L7" s="179">
        <v>16.389244299999998</v>
      </c>
      <c r="M7" s="179">
        <v>17.5654857</v>
      </c>
      <c r="N7" s="179">
        <v>22.3443219</v>
      </c>
      <c r="O7" s="178">
        <v>19.7458414</v>
      </c>
      <c r="P7" s="179">
        <v>19.2411924</v>
      </c>
      <c r="Q7" s="179">
        <v>30.495690099999997</v>
      </c>
      <c r="R7" s="179">
        <v>21.7751765</v>
      </c>
      <c r="S7" s="179">
        <v>22.2281172</v>
      </c>
      <c r="T7" s="179">
        <v>17.7373865</v>
      </c>
      <c r="U7" s="179">
        <v>19.9961529</v>
      </c>
      <c r="V7" s="179">
        <v>17.2375938</v>
      </c>
      <c r="W7" s="179">
        <v>16.6962701</v>
      </c>
      <c r="X7" s="179">
        <v>20.9656929</v>
      </c>
      <c r="Y7" s="179">
        <v>18.9634862</v>
      </c>
      <c r="Z7" s="179">
        <v>18.5479293</v>
      </c>
      <c r="AA7" s="179">
        <v>19.6816212</v>
      </c>
      <c r="AB7" s="179">
        <v>15.119278</v>
      </c>
      <c r="AC7" s="179">
        <v>17.7791636</v>
      </c>
      <c r="AD7" s="179">
        <v>20.7948244</v>
      </c>
      <c r="AE7" s="179">
        <v>17.7192184</v>
      </c>
      <c r="AF7" s="179">
        <v>18.024824799999998</v>
      </c>
      <c r="AG7" s="179">
        <v>25.3196293</v>
      </c>
      <c r="AH7" s="179">
        <v>17.865804699999998</v>
      </c>
      <c r="AI7" s="179">
        <v>18.4441652</v>
      </c>
      <c r="AJ7" s="179">
        <v>20.3405022</v>
      </c>
      <c r="AK7" s="179">
        <v>20.1685394</v>
      </c>
      <c r="AL7" s="179">
        <v>20.8422555</v>
      </c>
      <c r="AM7" s="178">
        <v>19.2354278</v>
      </c>
      <c r="AN7" s="179">
        <v>18.3212616</v>
      </c>
      <c r="AO7" s="179">
        <v>22.939866</v>
      </c>
      <c r="AP7" s="179">
        <v>22.8746013</v>
      </c>
      <c r="AQ7" s="179">
        <v>22.4489794</v>
      </c>
      <c r="AR7" s="179">
        <v>21.018735799999998</v>
      </c>
      <c r="AS7" s="179">
        <v>16.4952246</v>
      </c>
      <c r="AT7" s="179">
        <v>19.2631946</v>
      </c>
      <c r="AU7" s="179">
        <v>14.7120058</v>
      </c>
      <c r="AV7" s="179">
        <v>16.248575000000002</v>
      </c>
      <c r="AW7" s="179">
        <v>19.5101109</v>
      </c>
      <c r="AX7" s="179">
        <v>20.9195401</v>
      </c>
      <c r="AY7" s="179">
        <v>23.4636873</v>
      </c>
      <c r="AZ7" s="179">
        <v>16.511266499999998</v>
      </c>
      <c r="BA7" s="179">
        <v>18.4986597</v>
      </c>
      <c r="BB7" s="178">
        <v>18.247018399999998</v>
      </c>
      <c r="BC7" s="179">
        <v>21.0061689</v>
      </c>
      <c r="BD7" s="179">
        <v>15.2395912</v>
      </c>
      <c r="BE7" s="179">
        <v>17.9632718</v>
      </c>
      <c r="BF7" s="179">
        <v>14.853801399999998</v>
      </c>
      <c r="BG7" s="179">
        <v>18.7409402</v>
      </c>
      <c r="BH7" s="179">
        <v>18.08547</v>
      </c>
      <c r="BI7" s="179">
        <v>16.64</v>
      </c>
      <c r="BJ7" s="179">
        <v>17.3278382</v>
      </c>
      <c r="BK7" s="179">
        <v>17.0340682</v>
      </c>
      <c r="BL7" s="179">
        <v>18.1406468</v>
      </c>
      <c r="BM7" s="179">
        <v>16.8108776</v>
      </c>
      <c r="BN7" s="179">
        <v>17.7657581</v>
      </c>
      <c r="BO7" s="179">
        <v>16.7266906</v>
      </c>
      <c r="BP7" s="178">
        <v>17.636295</v>
      </c>
      <c r="BQ7" s="179">
        <v>15.713771600000001</v>
      </c>
      <c r="BR7" s="179">
        <v>19.1830779</v>
      </c>
      <c r="BS7" s="179">
        <v>17.7405617</v>
      </c>
      <c r="BT7" s="179">
        <v>17.7793907</v>
      </c>
      <c r="BU7" s="179">
        <v>19.174236</v>
      </c>
      <c r="BV7" s="179">
        <v>17.1963542</v>
      </c>
      <c r="BW7" s="179">
        <v>14.8994871</v>
      </c>
      <c r="BX7" s="179">
        <v>14.627864899999999</v>
      </c>
      <c r="BY7" s="179">
        <v>16.5268874</v>
      </c>
      <c r="BZ7" s="179">
        <v>12.1396055</v>
      </c>
      <c r="CA7" s="179">
        <v>17.8190767</v>
      </c>
      <c r="CB7" s="179">
        <v>16.5521983</v>
      </c>
      <c r="CC7" s="179">
        <v>13.7032842</v>
      </c>
      <c r="CD7" s="179">
        <v>18.0177957</v>
      </c>
      <c r="CE7" s="179">
        <v>20.0033757</v>
      </c>
      <c r="CF7" s="179">
        <v>17.540478099999998</v>
      </c>
      <c r="CG7" s="179">
        <v>17.4831084</v>
      </c>
      <c r="CH7" s="179">
        <v>16.2247724</v>
      </c>
      <c r="CI7" s="178">
        <v>19.0038985</v>
      </c>
      <c r="CJ7" s="180">
        <f>13.7+5.5</f>
        <v>19.2</v>
      </c>
      <c r="CK7" s="12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s="11" customFormat="1" ht="12" customHeight="1">
      <c r="A8" s="28" t="s">
        <v>353</v>
      </c>
      <c r="B8" s="181">
        <v>25.08452338900944</v>
      </c>
      <c r="C8" s="182">
        <v>23.65305121558187</v>
      </c>
      <c r="D8" s="182">
        <v>20.81359891001103</v>
      </c>
      <c r="E8" s="182">
        <v>24.96493688639551</v>
      </c>
      <c r="F8" s="182">
        <v>37.5</v>
      </c>
      <c r="G8" s="182">
        <v>32.9984544049459</v>
      </c>
      <c r="H8" s="182">
        <v>23.24137931034483</v>
      </c>
      <c r="I8" s="182">
        <v>39.52333664349553</v>
      </c>
      <c r="J8" s="182">
        <v>33.34328358208955</v>
      </c>
      <c r="K8" s="182">
        <v>21.860586545992515</v>
      </c>
      <c r="L8" s="182">
        <v>24.647887323943664</v>
      </c>
      <c r="M8" s="182">
        <v>25.577812018489986</v>
      </c>
      <c r="N8" s="182">
        <v>33.437990580847725</v>
      </c>
      <c r="O8" s="181">
        <v>34.07498100143545</v>
      </c>
      <c r="P8" s="182">
        <v>37.94037940379404</v>
      </c>
      <c r="Q8" s="182">
        <v>40.19396551724138</v>
      </c>
      <c r="R8" s="182">
        <v>26.3106559375762</v>
      </c>
      <c r="S8" s="182">
        <v>32.46684350132626</v>
      </c>
      <c r="T8" s="182">
        <v>32.37229708555312</v>
      </c>
      <c r="U8" s="182">
        <v>29.86918045402078</v>
      </c>
      <c r="V8" s="182">
        <v>40.49187527448397</v>
      </c>
      <c r="W8" s="182">
        <v>34.36944937833037</v>
      </c>
      <c r="X8" s="182">
        <v>38.88182973316391</v>
      </c>
      <c r="Y8" s="182">
        <v>46.28975265017668</v>
      </c>
      <c r="Z8" s="182">
        <v>43.16505955757232</v>
      </c>
      <c r="AA8" s="182">
        <v>30.535455861070908</v>
      </c>
      <c r="AB8" s="182">
        <v>26.24113475177305</v>
      </c>
      <c r="AC8" s="182">
        <v>33.905177791640675</v>
      </c>
      <c r="AD8" s="182">
        <v>54.5286506469501</v>
      </c>
      <c r="AE8" s="182">
        <v>34.484325306678784</v>
      </c>
      <c r="AF8" s="182">
        <v>47.8143550998381</v>
      </c>
      <c r="AG8" s="182">
        <v>30.28327901729757</v>
      </c>
      <c r="AH8" s="182">
        <v>44.381568310428456</v>
      </c>
      <c r="AI8" s="182">
        <v>51.3801756587202</v>
      </c>
      <c r="AJ8" s="182">
        <v>44.623655913978496</v>
      </c>
      <c r="AK8" s="182">
        <v>38.59550561797753</v>
      </c>
      <c r="AL8" s="182">
        <v>39.11491791577444</v>
      </c>
      <c r="AM8" s="181">
        <v>27.283559931239253</v>
      </c>
      <c r="AN8" s="182">
        <v>32.72262462718364</v>
      </c>
      <c r="AO8" s="182">
        <v>30.809205642167782</v>
      </c>
      <c r="AP8" s="182">
        <v>34.82996811902231</v>
      </c>
      <c r="AQ8" s="182">
        <v>29.44606413994169</v>
      </c>
      <c r="AR8" s="182">
        <v>33.48946135831382</v>
      </c>
      <c r="AS8" s="182">
        <v>42.43203526818516</v>
      </c>
      <c r="AT8" s="182">
        <v>19.017300430315274</v>
      </c>
      <c r="AU8" s="182">
        <v>39.90284524635669</v>
      </c>
      <c r="AV8" s="182">
        <v>33.69441277080958</v>
      </c>
      <c r="AW8" s="182">
        <v>28.225576758758187</v>
      </c>
      <c r="AX8" s="182">
        <v>50.114942528735625</v>
      </c>
      <c r="AY8" s="182">
        <v>35.40502793296089</v>
      </c>
      <c r="AZ8" s="182">
        <v>30.74980574980575</v>
      </c>
      <c r="BA8" s="182">
        <v>38.7846291331546</v>
      </c>
      <c r="BB8" s="181">
        <v>25.644568154574454</v>
      </c>
      <c r="BC8" s="182">
        <v>30.738140821101894</v>
      </c>
      <c r="BD8" s="182">
        <v>20.424194815396703</v>
      </c>
      <c r="BE8" s="182">
        <v>27.378964941569283</v>
      </c>
      <c r="BF8" s="182">
        <v>32.280701754385966</v>
      </c>
      <c r="BG8" s="182">
        <v>30.50320977428039</v>
      </c>
      <c r="BH8" s="182">
        <v>27.282051282051285</v>
      </c>
      <c r="BI8" s="182">
        <v>28.08</v>
      </c>
      <c r="BJ8" s="182">
        <v>23.613257770908465</v>
      </c>
      <c r="BK8" s="182">
        <v>12.925851703406813</v>
      </c>
      <c r="BL8" s="182">
        <v>19.29802490879356</v>
      </c>
      <c r="BM8" s="182">
        <v>27.19406674907293</v>
      </c>
      <c r="BN8" s="182">
        <v>30.80923653006033</v>
      </c>
      <c r="BO8" s="182">
        <v>21.48859543817527</v>
      </c>
      <c r="BP8" s="181">
        <v>33.44612091288886</v>
      </c>
      <c r="BQ8" s="182">
        <v>35.2391226177634</v>
      </c>
      <c r="BR8" s="182">
        <v>39.31436907366886</v>
      </c>
      <c r="BS8" s="182">
        <v>45.018450184501845</v>
      </c>
      <c r="BT8" s="182">
        <v>44.847605224963715</v>
      </c>
      <c r="BU8" s="182">
        <v>26.407927332782826</v>
      </c>
      <c r="BV8" s="182">
        <v>26.97708795269771</v>
      </c>
      <c r="BW8" s="182">
        <v>39.25896728419393</v>
      </c>
      <c r="BX8" s="182">
        <v>30.852433685294876</v>
      </c>
      <c r="BY8" s="182">
        <v>27.77503700049334</v>
      </c>
      <c r="BZ8" s="182">
        <v>39.150227617602425</v>
      </c>
      <c r="CA8" s="182">
        <v>31.92128996993714</v>
      </c>
      <c r="CB8" s="182">
        <v>38.46153846153847</v>
      </c>
      <c r="CC8" s="182">
        <v>43.71460928652321</v>
      </c>
      <c r="CD8" s="182">
        <v>29.337617399901138</v>
      </c>
      <c r="CE8" s="182">
        <v>32.5877785280216</v>
      </c>
      <c r="CF8" s="182">
        <v>39.66846569005397</v>
      </c>
      <c r="CG8" s="182">
        <v>23.14189189189189</v>
      </c>
      <c r="CH8" s="182">
        <v>36.288088642659275</v>
      </c>
      <c r="CI8" s="181">
        <v>29.458258033692697</v>
      </c>
      <c r="CJ8" s="183">
        <v>21.1</v>
      </c>
      <c r="CK8" s="12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s="11" customFormat="1" ht="12" customHeight="1">
      <c r="A9" s="28" t="s">
        <v>354</v>
      </c>
      <c r="B9" s="181">
        <v>28.931388874871743</v>
      </c>
      <c r="C9" s="182">
        <v>28.31219785609192</v>
      </c>
      <c r="D9" s="182">
        <v>29.183157075196263</v>
      </c>
      <c r="E9" s="182">
        <v>25.52594670406732</v>
      </c>
      <c r="F9" s="182">
        <v>27.94599018003273</v>
      </c>
      <c r="G9" s="182">
        <v>29.28902627511592</v>
      </c>
      <c r="H9" s="182">
        <v>35.793103448275865</v>
      </c>
      <c r="I9" s="182">
        <v>22.641509433962266</v>
      </c>
      <c r="J9" s="182">
        <v>33.223880597014926</v>
      </c>
      <c r="K9" s="182">
        <v>27.29962579409973</v>
      </c>
      <c r="L9" s="182">
        <v>27.528809218950062</v>
      </c>
      <c r="M9" s="182">
        <v>40.52388289676425</v>
      </c>
      <c r="N9" s="182">
        <v>27.472527472527474</v>
      </c>
      <c r="O9" s="181">
        <v>26.665540825804275</v>
      </c>
      <c r="P9" s="182">
        <v>21.951219512195124</v>
      </c>
      <c r="Q9" s="182">
        <v>20.905172413793103</v>
      </c>
      <c r="R9" s="182">
        <v>30.260911972689584</v>
      </c>
      <c r="S9" s="182">
        <v>30.397877984084882</v>
      </c>
      <c r="T9" s="182">
        <v>27.859605139454718</v>
      </c>
      <c r="U9" s="182">
        <v>30.100038476337055</v>
      </c>
      <c r="V9" s="182">
        <v>23.144488361879667</v>
      </c>
      <c r="W9" s="182">
        <v>27.53108348134991</v>
      </c>
      <c r="X9" s="182">
        <v>31.70266836086404</v>
      </c>
      <c r="Y9" s="182">
        <v>17.432273262661955</v>
      </c>
      <c r="Z9" s="182">
        <v>20.646625070901873</v>
      </c>
      <c r="AA9" s="182">
        <v>29.377713458755427</v>
      </c>
      <c r="AB9" s="182">
        <v>30.464216634429402</v>
      </c>
      <c r="AC9" s="182">
        <v>23.424828446662506</v>
      </c>
      <c r="AD9" s="182">
        <v>12.014787430683919</v>
      </c>
      <c r="AE9" s="182">
        <v>23.761926397092232</v>
      </c>
      <c r="AF9" s="182">
        <v>15.434430652995143</v>
      </c>
      <c r="AG9" s="182">
        <v>26.52293807971923</v>
      </c>
      <c r="AH9" s="182">
        <v>24.00970088924818</v>
      </c>
      <c r="AI9" s="182">
        <v>20.388958594730237</v>
      </c>
      <c r="AJ9" s="182">
        <v>23.2078853046595</v>
      </c>
      <c r="AK9" s="182">
        <v>17.303370786516854</v>
      </c>
      <c r="AL9" s="182">
        <v>25.910064239828696</v>
      </c>
      <c r="AM9" s="181">
        <v>25.646585403969368</v>
      </c>
      <c r="AN9" s="182">
        <v>29.05837239028547</v>
      </c>
      <c r="AO9" s="182">
        <v>24.981440237564957</v>
      </c>
      <c r="AP9" s="182">
        <v>24.495217853347505</v>
      </c>
      <c r="AQ9" s="182">
        <v>26.82215743440233</v>
      </c>
      <c r="AR9" s="182">
        <v>27.049180327868854</v>
      </c>
      <c r="AS9" s="182">
        <v>20.609845701689935</v>
      </c>
      <c r="AT9" s="182">
        <v>26.372178800386404</v>
      </c>
      <c r="AU9" s="182">
        <v>23.247744621790424</v>
      </c>
      <c r="AV9" s="182">
        <v>22.97605473204105</v>
      </c>
      <c r="AW9" s="182">
        <v>28.25405867274281</v>
      </c>
      <c r="AX9" s="182">
        <v>20.229885057471265</v>
      </c>
      <c r="AY9" s="182">
        <v>23.25418994413408</v>
      </c>
      <c r="AZ9" s="182">
        <v>26.06837606837607</v>
      </c>
      <c r="BA9" s="182">
        <v>21.26899016979446</v>
      </c>
      <c r="BB9" s="181">
        <v>35.234360714358274</v>
      </c>
      <c r="BC9" s="182">
        <v>28.78111040204212</v>
      </c>
      <c r="BD9" s="182">
        <v>40.1413982717989</v>
      </c>
      <c r="BE9" s="182">
        <v>34.05676126878131</v>
      </c>
      <c r="BF9" s="182">
        <v>32.748538011695906</v>
      </c>
      <c r="BG9" s="182">
        <v>31.227997515013463</v>
      </c>
      <c r="BH9" s="182">
        <v>42.11965811965812</v>
      </c>
      <c r="BI9" s="182">
        <v>32.64</v>
      </c>
      <c r="BJ9" s="182">
        <v>36.93972179289026</v>
      </c>
      <c r="BK9" s="182">
        <v>35.07014028056113</v>
      </c>
      <c r="BL9" s="182">
        <v>37.287709145804506</v>
      </c>
      <c r="BM9" s="182">
        <v>37.88627935723115</v>
      </c>
      <c r="BN9" s="182">
        <v>35.801955481589346</v>
      </c>
      <c r="BO9" s="182">
        <v>47.13885554221689</v>
      </c>
      <c r="BP9" s="181">
        <v>27.233021441149052</v>
      </c>
      <c r="BQ9" s="182">
        <v>28.58683926645092</v>
      </c>
      <c r="BR9" s="182">
        <v>23.340627279358134</v>
      </c>
      <c r="BS9" s="182">
        <v>24.751632131705932</v>
      </c>
      <c r="BT9" s="182">
        <v>16.110304789550074</v>
      </c>
      <c r="BU9" s="182">
        <v>33.377374071015694</v>
      </c>
      <c r="BV9" s="182">
        <v>25.745257452574528</v>
      </c>
      <c r="BW9" s="182">
        <v>26.054394954670872</v>
      </c>
      <c r="BX9" s="182">
        <v>26.139582796806593</v>
      </c>
      <c r="BY9" s="182">
        <v>36.35915145535274</v>
      </c>
      <c r="BZ9" s="182">
        <v>28.224582701062218</v>
      </c>
      <c r="CA9" s="182">
        <v>23.96829734900246</v>
      </c>
      <c r="CB9" s="182">
        <v>23.008241758241756</v>
      </c>
      <c r="CC9" s="182">
        <v>31.71007927519819</v>
      </c>
      <c r="CD9" s="182">
        <v>26.76717745921898</v>
      </c>
      <c r="CE9" s="182">
        <v>26.181634031060096</v>
      </c>
      <c r="CF9" s="182">
        <v>23.939861218195837</v>
      </c>
      <c r="CG9" s="182">
        <v>48.564189189189186</v>
      </c>
      <c r="CH9" s="182">
        <v>27.42382271468144</v>
      </c>
      <c r="CI9" s="181">
        <v>28.52523490025827</v>
      </c>
      <c r="CJ9" s="183">
        <v>32.9</v>
      </c>
      <c r="CK9" s="12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s="11" customFormat="1" ht="12" customHeight="1">
      <c r="A10" s="9" t="s">
        <v>355</v>
      </c>
      <c r="B10" s="175">
        <v>2861</v>
      </c>
      <c r="C10" s="176">
        <v>694</v>
      </c>
      <c r="D10" s="176">
        <v>816</v>
      </c>
      <c r="E10" s="176">
        <v>-50</v>
      </c>
      <c r="F10" s="176">
        <v>66</v>
      </c>
      <c r="G10" s="176">
        <v>70</v>
      </c>
      <c r="H10" s="176">
        <v>296</v>
      </c>
      <c r="I10" s="176">
        <v>-5</v>
      </c>
      <c r="J10" s="176">
        <v>183</v>
      </c>
      <c r="K10" s="176">
        <v>681</v>
      </c>
      <c r="L10" s="176">
        <v>9</v>
      </c>
      <c r="M10" s="176">
        <v>68</v>
      </c>
      <c r="N10" s="176">
        <v>33</v>
      </c>
      <c r="O10" s="175">
        <v>2511</v>
      </c>
      <c r="P10" s="176">
        <v>-23</v>
      </c>
      <c r="Q10" s="176">
        <v>79</v>
      </c>
      <c r="R10" s="176">
        <v>295</v>
      </c>
      <c r="S10" s="176">
        <v>133</v>
      </c>
      <c r="T10" s="176">
        <v>134</v>
      </c>
      <c r="U10" s="176">
        <v>405</v>
      </c>
      <c r="V10" s="176">
        <v>139</v>
      </c>
      <c r="W10" s="176">
        <v>52</v>
      </c>
      <c r="X10" s="176">
        <v>-20</v>
      </c>
      <c r="Y10" s="176">
        <v>-30</v>
      </c>
      <c r="Z10" s="176">
        <v>-7</v>
      </c>
      <c r="AA10" s="176">
        <v>31</v>
      </c>
      <c r="AB10" s="176">
        <v>250</v>
      </c>
      <c r="AC10" s="176">
        <v>215</v>
      </c>
      <c r="AD10" s="176">
        <v>49</v>
      </c>
      <c r="AE10" s="176">
        <v>202</v>
      </c>
      <c r="AF10" s="176">
        <v>142</v>
      </c>
      <c r="AG10" s="176">
        <v>221</v>
      </c>
      <c r="AH10" s="176">
        <v>-11</v>
      </c>
      <c r="AI10" s="176">
        <v>56</v>
      </c>
      <c r="AJ10" s="176">
        <v>2</v>
      </c>
      <c r="AK10" s="176">
        <v>109</v>
      </c>
      <c r="AL10" s="176">
        <v>88</v>
      </c>
      <c r="AM10" s="175">
        <v>2927</v>
      </c>
      <c r="AN10" s="176">
        <v>82</v>
      </c>
      <c r="AO10" s="176">
        <v>388</v>
      </c>
      <c r="AP10" s="176">
        <v>430</v>
      </c>
      <c r="AQ10" s="176">
        <v>3</v>
      </c>
      <c r="AR10" s="176">
        <v>104</v>
      </c>
      <c r="AS10" s="176">
        <v>132</v>
      </c>
      <c r="AT10" s="176">
        <v>1018</v>
      </c>
      <c r="AU10" s="176">
        <v>68</v>
      </c>
      <c r="AV10" s="176">
        <v>-12</v>
      </c>
      <c r="AW10" s="176">
        <v>122</v>
      </c>
      <c r="AX10" s="176">
        <v>16</v>
      </c>
      <c r="AY10" s="176">
        <v>131</v>
      </c>
      <c r="AZ10" s="176">
        <v>426</v>
      </c>
      <c r="BA10" s="176">
        <v>19</v>
      </c>
      <c r="BB10" s="175">
        <v>1629</v>
      </c>
      <c r="BC10" s="176">
        <v>318</v>
      </c>
      <c r="BD10" s="176">
        <v>53</v>
      </c>
      <c r="BE10" s="176">
        <v>147</v>
      </c>
      <c r="BF10" s="176">
        <v>30</v>
      </c>
      <c r="BG10" s="176">
        <v>338</v>
      </c>
      <c r="BH10" s="176">
        <v>99</v>
      </c>
      <c r="BI10" s="176">
        <v>19</v>
      </c>
      <c r="BJ10" s="176">
        <v>428</v>
      </c>
      <c r="BK10" s="176">
        <v>49</v>
      </c>
      <c r="BL10" s="176">
        <v>87</v>
      </c>
      <c r="BM10" s="176">
        <v>-36</v>
      </c>
      <c r="BN10" s="176">
        <v>127</v>
      </c>
      <c r="BO10" s="176">
        <v>-30</v>
      </c>
      <c r="BP10" s="175">
        <v>1654</v>
      </c>
      <c r="BQ10" s="176">
        <v>93</v>
      </c>
      <c r="BR10" s="176">
        <v>15</v>
      </c>
      <c r="BS10" s="176">
        <v>94</v>
      </c>
      <c r="BT10" s="176">
        <v>-33</v>
      </c>
      <c r="BU10" s="176">
        <v>44</v>
      </c>
      <c r="BV10" s="176">
        <v>90</v>
      </c>
      <c r="BW10" s="176">
        <v>242</v>
      </c>
      <c r="BX10" s="176">
        <v>65</v>
      </c>
      <c r="BY10" s="176">
        <v>55</v>
      </c>
      <c r="BZ10" s="176">
        <v>45</v>
      </c>
      <c r="CA10" s="176">
        <v>29</v>
      </c>
      <c r="CB10" s="176">
        <v>16</v>
      </c>
      <c r="CC10" s="176">
        <v>-8</v>
      </c>
      <c r="CD10" s="176">
        <v>296</v>
      </c>
      <c r="CE10" s="176">
        <v>307</v>
      </c>
      <c r="CF10" s="176">
        <v>136</v>
      </c>
      <c r="CG10" s="176">
        <v>23</v>
      </c>
      <c r="CH10" s="176">
        <v>145</v>
      </c>
      <c r="CI10" s="175">
        <v>11582</v>
      </c>
      <c r="CJ10" s="177">
        <v>231835</v>
      </c>
      <c r="CK10" s="9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</row>
    <row r="11" spans="1:162" s="11" customFormat="1" ht="12" customHeight="1">
      <c r="A11" s="9" t="s">
        <v>356</v>
      </c>
      <c r="B11" s="184">
        <v>1.9</v>
      </c>
      <c r="C11" s="154">
        <v>1.3</v>
      </c>
      <c r="D11" s="154">
        <v>3.4</v>
      </c>
      <c r="E11" s="154" t="s">
        <v>346</v>
      </c>
      <c r="F11" s="154">
        <v>1.1</v>
      </c>
      <c r="G11" s="154">
        <v>1.8</v>
      </c>
      <c r="H11" s="154">
        <v>0.8</v>
      </c>
      <c r="I11" s="154" t="s">
        <v>346</v>
      </c>
      <c r="J11" s="154">
        <v>0.5</v>
      </c>
      <c r="K11" s="154">
        <v>2.3</v>
      </c>
      <c r="L11" s="154">
        <v>1.2</v>
      </c>
      <c r="M11" s="154">
        <v>1.6</v>
      </c>
      <c r="N11" s="154">
        <v>1.5</v>
      </c>
      <c r="O11" s="155">
        <v>1.3</v>
      </c>
      <c r="P11" s="154">
        <v>0.6</v>
      </c>
      <c r="Q11" s="154" t="s">
        <v>346</v>
      </c>
      <c r="R11" s="154">
        <v>1.5</v>
      </c>
      <c r="S11" s="154">
        <v>0.5</v>
      </c>
      <c r="T11" s="154">
        <v>1.3</v>
      </c>
      <c r="U11" s="154">
        <v>2.4</v>
      </c>
      <c r="V11" s="154">
        <v>0.4</v>
      </c>
      <c r="W11" s="154" t="s">
        <v>346</v>
      </c>
      <c r="X11" s="154">
        <v>0.5</v>
      </c>
      <c r="Y11" s="154">
        <v>0.8</v>
      </c>
      <c r="Z11" s="154">
        <v>0.3</v>
      </c>
      <c r="AA11" s="154" t="s">
        <v>346</v>
      </c>
      <c r="AB11" s="154">
        <v>0.8</v>
      </c>
      <c r="AC11" s="154">
        <v>1.2</v>
      </c>
      <c r="AD11" s="154">
        <v>1.1</v>
      </c>
      <c r="AE11" s="154">
        <v>1.1</v>
      </c>
      <c r="AF11" s="154">
        <v>0.8</v>
      </c>
      <c r="AG11" s="154">
        <v>0.9</v>
      </c>
      <c r="AH11" s="154" t="s">
        <v>346</v>
      </c>
      <c r="AI11" s="154">
        <v>0.3</v>
      </c>
      <c r="AJ11" s="154" t="s">
        <v>346</v>
      </c>
      <c r="AK11" s="154">
        <v>1.1</v>
      </c>
      <c r="AL11" s="154" t="s">
        <v>346</v>
      </c>
      <c r="AM11" s="184">
        <v>1.1</v>
      </c>
      <c r="AN11" s="185">
        <v>0.3</v>
      </c>
      <c r="AO11" s="185">
        <v>0.3</v>
      </c>
      <c r="AP11" s="185">
        <v>0.2</v>
      </c>
      <c r="AQ11" s="154" t="s">
        <v>346</v>
      </c>
      <c r="AR11" s="154">
        <v>0.2</v>
      </c>
      <c r="AS11" s="154">
        <v>1</v>
      </c>
      <c r="AT11" s="154">
        <v>1.8</v>
      </c>
      <c r="AU11" s="154">
        <v>0.8</v>
      </c>
      <c r="AV11" s="154">
        <v>0.5</v>
      </c>
      <c r="AW11" s="154">
        <v>0.2</v>
      </c>
      <c r="AX11" s="154" t="s">
        <v>346</v>
      </c>
      <c r="AY11" s="154">
        <v>0.4</v>
      </c>
      <c r="AZ11" s="154">
        <v>0.5</v>
      </c>
      <c r="BA11" s="154">
        <v>0.7</v>
      </c>
      <c r="BB11" s="209">
        <v>1.1</v>
      </c>
      <c r="BC11" s="154">
        <v>0.7</v>
      </c>
      <c r="BD11" s="154">
        <v>0.5</v>
      </c>
      <c r="BE11" s="154">
        <v>0.9</v>
      </c>
      <c r="BF11" s="154">
        <v>0.5</v>
      </c>
      <c r="BG11" s="154">
        <v>0.8</v>
      </c>
      <c r="BH11" s="154">
        <v>1</v>
      </c>
      <c r="BI11" s="154">
        <v>0.4</v>
      </c>
      <c r="BJ11" s="154">
        <v>1.3</v>
      </c>
      <c r="BK11" s="154">
        <v>2.5</v>
      </c>
      <c r="BL11" s="154">
        <v>1.5</v>
      </c>
      <c r="BM11" s="154">
        <v>0.8</v>
      </c>
      <c r="BN11" s="154">
        <v>1</v>
      </c>
      <c r="BO11" s="154">
        <v>0.9</v>
      </c>
      <c r="BP11" s="209">
        <v>1</v>
      </c>
      <c r="BQ11" s="154">
        <v>0.8</v>
      </c>
      <c r="BR11" s="154">
        <v>1.1</v>
      </c>
      <c r="BS11" s="154">
        <v>0.8</v>
      </c>
      <c r="BT11" s="154" t="s">
        <v>346</v>
      </c>
      <c r="BU11" s="154">
        <v>1.3</v>
      </c>
      <c r="BV11" s="154">
        <v>0.9</v>
      </c>
      <c r="BW11" s="154">
        <v>0.9</v>
      </c>
      <c r="BX11" s="154">
        <v>0.9</v>
      </c>
      <c r="BY11" s="154">
        <v>0.7</v>
      </c>
      <c r="BZ11" s="154">
        <v>0.5</v>
      </c>
      <c r="CA11" s="154">
        <v>1.6</v>
      </c>
      <c r="CB11" s="154">
        <v>1.1</v>
      </c>
      <c r="CC11" s="154" t="s">
        <v>346</v>
      </c>
      <c r="CD11" s="154">
        <v>1.2</v>
      </c>
      <c r="CE11" s="154">
        <v>1.3</v>
      </c>
      <c r="CF11" s="154">
        <v>1.1</v>
      </c>
      <c r="CG11" s="154">
        <v>0.3</v>
      </c>
      <c r="CH11" s="154">
        <v>0.6</v>
      </c>
      <c r="CI11" s="155">
        <v>1.3</v>
      </c>
      <c r="CJ11" s="210">
        <v>3.1</v>
      </c>
      <c r="CK11" s="12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12" customHeight="1">
      <c r="A12" s="7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72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2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2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89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5"/>
      <c r="CJ12" s="17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12" customHeight="1">
      <c r="A13" s="6" t="s">
        <v>88</v>
      </c>
      <c r="B13" s="17"/>
      <c r="C13" s="17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6"/>
      <c r="R13" s="17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72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9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01" s="11" customFormat="1" ht="12" customHeight="1">
      <c r="A14" s="9" t="s">
        <v>107</v>
      </c>
      <c r="B14" s="175">
        <v>19794</v>
      </c>
      <c r="C14" s="176">
        <v>4717</v>
      </c>
      <c r="D14" s="176">
        <v>5133</v>
      </c>
      <c r="E14" s="176">
        <v>187</v>
      </c>
      <c r="F14" s="176">
        <v>1454</v>
      </c>
      <c r="G14" s="176">
        <v>560</v>
      </c>
      <c r="H14" s="176">
        <v>942</v>
      </c>
      <c r="I14" s="176">
        <v>301</v>
      </c>
      <c r="J14" s="176">
        <v>1272</v>
      </c>
      <c r="K14" s="176">
        <v>4358</v>
      </c>
      <c r="L14" s="176">
        <v>323</v>
      </c>
      <c r="M14" s="176">
        <v>299</v>
      </c>
      <c r="N14" s="176">
        <v>248</v>
      </c>
      <c r="O14" s="175">
        <v>29064</v>
      </c>
      <c r="P14" s="176">
        <v>595</v>
      </c>
      <c r="Q14" s="176">
        <v>243</v>
      </c>
      <c r="R14" s="176">
        <v>1453</v>
      </c>
      <c r="S14" s="176">
        <v>451</v>
      </c>
      <c r="T14" s="176">
        <v>753</v>
      </c>
      <c r="U14" s="176">
        <v>16603</v>
      </c>
      <c r="V14" s="176">
        <v>1177</v>
      </c>
      <c r="W14" s="176">
        <v>221</v>
      </c>
      <c r="X14" s="176">
        <v>648</v>
      </c>
      <c r="Y14" s="176">
        <v>166</v>
      </c>
      <c r="Z14" s="176">
        <v>560</v>
      </c>
      <c r="AA14" s="176">
        <v>393</v>
      </c>
      <c r="AB14" s="176">
        <v>853</v>
      </c>
      <c r="AC14" s="176">
        <v>984</v>
      </c>
      <c r="AD14" s="176">
        <v>276</v>
      </c>
      <c r="AE14" s="176">
        <v>595</v>
      </c>
      <c r="AF14" s="176">
        <v>397</v>
      </c>
      <c r="AG14" s="176">
        <v>1088</v>
      </c>
      <c r="AH14" s="176">
        <v>325</v>
      </c>
      <c r="AI14" s="176">
        <v>308</v>
      </c>
      <c r="AJ14" s="176">
        <v>255</v>
      </c>
      <c r="AK14" s="176">
        <v>277</v>
      </c>
      <c r="AL14" s="176">
        <v>443</v>
      </c>
      <c r="AM14" s="175">
        <v>19581</v>
      </c>
      <c r="AN14" s="176">
        <v>646</v>
      </c>
      <c r="AO14" s="176">
        <v>682</v>
      </c>
      <c r="AP14" s="176">
        <v>735</v>
      </c>
      <c r="AQ14" s="176">
        <v>87</v>
      </c>
      <c r="AR14" s="176">
        <v>436</v>
      </c>
      <c r="AS14" s="176">
        <v>569</v>
      </c>
      <c r="AT14" s="176">
        <v>9733</v>
      </c>
      <c r="AU14" s="176">
        <v>248</v>
      </c>
      <c r="AV14" s="176">
        <v>606</v>
      </c>
      <c r="AW14" s="176">
        <v>2338</v>
      </c>
      <c r="AX14" s="176">
        <v>117</v>
      </c>
      <c r="AY14" s="176">
        <v>386</v>
      </c>
      <c r="AZ14" s="176">
        <v>2669</v>
      </c>
      <c r="BA14" s="176">
        <v>330</v>
      </c>
      <c r="BB14" s="175">
        <v>15012</v>
      </c>
      <c r="BC14" s="176">
        <v>2990</v>
      </c>
      <c r="BD14" s="176">
        <v>247</v>
      </c>
      <c r="BE14" s="176">
        <v>704</v>
      </c>
      <c r="BF14" s="176">
        <v>198</v>
      </c>
      <c r="BG14" s="176">
        <v>1390</v>
      </c>
      <c r="BH14" s="176">
        <v>1071</v>
      </c>
      <c r="BI14" s="176">
        <v>361</v>
      </c>
      <c r="BJ14" s="176">
        <v>2087</v>
      </c>
      <c r="BK14" s="176">
        <v>731</v>
      </c>
      <c r="BL14" s="176">
        <v>2907</v>
      </c>
      <c r="BM14" s="176">
        <v>416</v>
      </c>
      <c r="BN14" s="176">
        <v>1537</v>
      </c>
      <c r="BO14" s="176">
        <v>375</v>
      </c>
      <c r="BP14" s="175">
        <v>24637</v>
      </c>
      <c r="BQ14" s="176">
        <v>1032</v>
      </c>
      <c r="BR14" s="176">
        <v>329</v>
      </c>
      <c r="BS14" s="176">
        <v>1055</v>
      </c>
      <c r="BT14" s="176">
        <v>285</v>
      </c>
      <c r="BU14" s="176">
        <v>2721</v>
      </c>
      <c r="BV14" s="176">
        <v>1117</v>
      </c>
      <c r="BW14" s="176">
        <v>2925</v>
      </c>
      <c r="BX14" s="176">
        <v>1017</v>
      </c>
      <c r="BY14" s="176">
        <v>465</v>
      </c>
      <c r="BZ14" s="176">
        <v>176</v>
      </c>
      <c r="CA14" s="176">
        <v>916</v>
      </c>
      <c r="CB14" s="176">
        <v>941</v>
      </c>
      <c r="CC14" s="176">
        <v>231</v>
      </c>
      <c r="CD14" s="176">
        <v>1854</v>
      </c>
      <c r="CE14" s="176">
        <v>7489</v>
      </c>
      <c r="CF14" s="176">
        <v>750</v>
      </c>
      <c r="CG14" s="176">
        <v>285</v>
      </c>
      <c r="CH14" s="176">
        <v>1047</v>
      </c>
      <c r="CI14" s="175">
        <v>108088</v>
      </c>
      <c r="CJ14" s="177">
        <v>4119201.6380736916</v>
      </c>
      <c r="CK14" s="156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62" ht="12" customHeight="1">
      <c r="A15" s="18" t="s">
        <v>91</v>
      </c>
      <c r="B15" s="178">
        <v>4.375169010208957</v>
      </c>
      <c r="C15" s="179">
        <v>2.9901155183162067</v>
      </c>
      <c r="D15" s="179">
        <v>0.45617904211742183</v>
      </c>
      <c r="E15" s="179">
        <v>9.532409909530598</v>
      </c>
      <c r="F15" s="179">
        <v>16.27507080999294</v>
      </c>
      <c r="G15" s="179">
        <v>7.8805820893661735</v>
      </c>
      <c r="H15" s="179">
        <v>1.0396235061873502</v>
      </c>
      <c r="I15" s="179">
        <v>16.632938267871697</v>
      </c>
      <c r="J15" s="179">
        <v>8.680793373369639</v>
      </c>
      <c r="K15" s="179">
        <v>0.9294659914059701</v>
      </c>
      <c r="L15" s="179">
        <v>38.0967769638851</v>
      </c>
      <c r="M15" s="179">
        <v>7.601890056981899</v>
      </c>
      <c r="N15" s="179">
        <v>18.655597392626156</v>
      </c>
      <c r="O15" s="178">
        <v>5.9243043653371075</v>
      </c>
      <c r="P15" s="179">
        <v>49.71474861740335</v>
      </c>
      <c r="Q15" s="179">
        <v>2.1861718287613665</v>
      </c>
      <c r="R15" s="179">
        <v>3.439640377026832</v>
      </c>
      <c r="S15" s="179">
        <v>12.441600495866219</v>
      </c>
      <c r="T15" s="179">
        <v>6.026952079697903</v>
      </c>
      <c r="U15" s="179">
        <v>0.46972216538066847</v>
      </c>
      <c r="V15" s="179">
        <v>4.275953981281991</v>
      </c>
      <c r="W15" s="179">
        <v>31.11137077789985</v>
      </c>
      <c r="X15" s="179">
        <v>26.595036204261312</v>
      </c>
      <c r="Y15" s="179">
        <v>38.63657182713607</v>
      </c>
      <c r="Z15" s="179">
        <v>14.618784951944875</v>
      </c>
      <c r="AA15" s="179">
        <v>8.6961068093594</v>
      </c>
      <c r="AB15" s="179">
        <v>4.5724087037868735</v>
      </c>
      <c r="AC15" s="179">
        <v>4.804874655170422</v>
      </c>
      <c r="AD15" s="179">
        <v>24.750799793888824</v>
      </c>
      <c r="AE15" s="179">
        <v>11.928556741903448</v>
      </c>
      <c r="AF15" s="179">
        <v>16.705816761353148</v>
      </c>
      <c r="AG15" s="179">
        <v>2.2539916642766586</v>
      </c>
      <c r="AH15" s="179">
        <v>38.925752600916276</v>
      </c>
      <c r="AI15" s="179">
        <v>29.7934593939922</v>
      </c>
      <c r="AJ15" s="179">
        <v>38.391157718518706</v>
      </c>
      <c r="AK15" s="179">
        <v>15.037294718846539</v>
      </c>
      <c r="AL15" s="179">
        <v>10.272609828204011</v>
      </c>
      <c r="AM15" s="178">
        <v>4.286394040425839</v>
      </c>
      <c r="AN15" s="179">
        <v>11.117113490853553</v>
      </c>
      <c r="AO15" s="179">
        <v>0.36899269300798193</v>
      </c>
      <c r="AP15" s="179">
        <v>3.292833001702745</v>
      </c>
      <c r="AQ15" s="190">
        <v>0</v>
      </c>
      <c r="AR15" s="179">
        <v>16.928933072914216</v>
      </c>
      <c r="AS15" s="179">
        <v>24.447815371464447</v>
      </c>
      <c r="AT15" s="179">
        <v>0.21285605764829263</v>
      </c>
      <c r="AU15" s="179">
        <v>44.11990944981826</v>
      </c>
      <c r="AV15" s="179">
        <v>10.698910179590737</v>
      </c>
      <c r="AW15" s="179">
        <v>1.1888271092370168</v>
      </c>
      <c r="AX15" s="179">
        <v>40.05487253692501</v>
      </c>
      <c r="AY15" s="179">
        <v>7.291335354022757</v>
      </c>
      <c r="AZ15" s="179">
        <v>6.1669564267438295</v>
      </c>
      <c r="BA15" s="179">
        <v>19.826800069014098</v>
      </c>
      <c r="BB15" s="178">
        <v>4.688712440484667</v>
      </c>
      <c r="BC15" s="179">
        <v>2.6291393479053817</v>
      </c>
      <c r="BD15" s="179">
        <v>9.740261451703892</v>
      </c>
      <c r="BE15" s="179">
        <v>9.675152660491008</v>
      </c>
      <c r="BF15" s="179">
        <v>33.39869264206491</v>
      </c>
      <c r="BG15" s="179">
        <v>2.076478938341941</v>
      </c>
      <c r="BH15" s="179">
        <v>12.77975338252623</v>
      </c>
      <c r="BI15" s="179">
        <v>9.922757603028643</v>
      </c>
      <c r="BJ15" s="179">
        <v>2.3092784271027873</v>
      </c>
      <c r="BK15" s="179">
        <v>0.033376051642762514</v>
      </c>
      <c r="BL15" s="179">
        <v>2.305482176667029</v>
      </c>
      <c r="BM15" s="179">
        <v>8.430841092066759</v>
      </c>
      <c r="BN15" s="179">
        <v>6.935929780727415</v>
      </c>
      <c r="BO15" s="179">
        <v>2.2656943791771678</v>
      </c>
      <c r="BP15" s="178">
        <v>6.876509579883807</v>
      </c>
      <c r="BQ15" s="179">
        <v>11.327890262306719</v>
      </c>
      <c r="BR15" s="179">
        <v>25.004844823535002</v>
      </c>
      <c r="BS15" s="179">
        <v>9.565439959332698</v>
      </c>
      <c r="BT15" s="179">
        <v>38.05052525216991</v>
      </c>
      <c r="BU15" s="179">
        <v>2.1143742048313348</v>
      </c>
      <c r="BV15" s="179">
        <v>5.38602827818477</v>
      </c>
      <c r="BW15" s="179">
        <v>7.285529057437627</v>
      </c>
      <c r="BX15" s="179">
        <v>10.322153064248093</v>
      </c>
      <c r="BY15" s="179">
        <v>22.476455847780485</v>
      </c>
      <c r="BZ15" s="179">
        <v>35.84938852843076</v>
      </c>
      <c r="CA15" s="179">
        <v>6.796294486815538</v>
      </c>
      <c r="CB15" s="179">
        <v>9.566923689193976</v>
      </c>
      <c r="CC15" s="179">
        <v>46.07328228644256</v>
      </c>
      <c r="CD15" s="179">
        <v>3.798609753306328</v>
      </c>
      <c r="CE15" s="179">
        <v>0.9292057504721547</v>
      </c>
      <c r="CF15" s="179">
        <v>15.87739064097688</v>
      </c>
      <c r="CG15" s="179">
        <v>29.52662231152081</v>
      </c>
      <c r="CH15" s="179">
        <v>7.660263495684501</v>
      </c>
      <c r="CI15" s="178">
        <v>5.389127377692251</v>
      </c>
      <c r="CJ15" s="183">
        <v>2.490168695572122</v>
      </c>
      <c r="CK15" s="156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12" customHeight="1">
      <c r="A16" s="18" t="s">
        <v>92</v>
      </c>
      <c r="B16" s="178">
        <v>38.03387888511456</v>
      </c>
      <c r="C16" s="179">
        <v>35.44083721959442</v>
      </c>
      <c r="D16" s="179">
        <v>36.423639829454274</v>
      </c>
      <c r="E16" s="179">
        <v>50.312190147297784</v>
      </c>
      <c r="F16" s="179">
        <v>32.67418620364665</v>
      </c>
      <c r="G16" s="179">
        <v>72.71314565409989</v>
      </c>
      <c r="H16" s="179">
        <v>34.812343141878316</v>
      </c>
      <c r="I16" s="179">
        <v>44.87890222006154</v>
      </c>
      <c r="J16" s="179">
        <v>53.79223433990417</v>
      </c>
      <c r="K16" s="179">
        <v>38.59111452739183</v>
      </c>
      <c r="L16" s="179">
        <v>25.52404561930185</v>
      </c>
      <c r="M16" s="179">
        <v>24.93406205531594</v>
      </c>
      <c r="N16" s="179">
        <v>9.987103874836647</v>
      </c>
      <c r="O16" s="178">
        <v>29.210101529818946</v>
      </c>
      <c r="P16" s="179">
        <v>32.91291565567936</v>
      </c>
      <c r="Q16" s="179">
        <v>10.151438047561207</v>
      </c>
      <c r="R16" s="179">
        <v>42.158002134699686</v>
      </c>
      <c r="S16" s="179">
        <v>38.369813631676436</v>
      </c>
      <c r="T16" s="179">
        <v>59.72241560176662</v>
      </c>
      <c r="U16" s="179">
        <v>23.57129848051466</v>
      </c>
      <c r="V16" s="179">
        <v>33.24147063105743</v>
      </c>
      <c r="W16" s="179">
        <v>8.159954993894353</v>
      </c>
      <c r="X16" s="179">
        <v>51.15988514424309</v>
      </c>
      <c r="Y16" s="179">
        <v>32.56804416636965</v>
      </c>
      <c r="Z16" s="179">
        <v>36.02097576154272</v>
      </c>
      <c r="AA16" s="179">
        <v>2.6596515597348103</v>
      </c>
      <c r="AB16" s="179">
        <v>51.177177848183305</v>
      </c>
      <c r="AC16" s="179">
        <v>43.45747343341864</v>
      </c>
      <c r="AD16" s="179">
        <v>43.96207177935046</v>
      </c>
      <c r="AE16" s="179">
        <v>19.55652788560883</v>
      </c>
      <c r="AF16" s="179">
        <v>40.84800224896901</v>
      </c>
      <c r="AG16" s="179">
        <v>38.335950538234</v>
      </c>
      <c r="AH16" s="179">
        <v>14.452824474171397</v>
      </c>
      <c r="AI16" s="179">
        <v>40.421042184206165</v>
      </c>
      <c r="AJ16" s="179">
        <v>21.496751474239243</v>
      </c>
      <c r="AK16" s="179">
        <v>35.759750475990984</v>
      </c>
      <c r="AL16" s="179">
        <v>24.052458663795452</v>
      </c>
      <c r="AM16" s="178">
        <v>24.03611119405997</v>
      </c>
      <c r="AN16" s="179">
        <v>24.62789275906965</v>
      </c>
      <c r="AO16" s="179">
        <v>7.10155387061019</v>
      </c>
      <c r="AP16" s="179">
        <v>30.808587274377903</v>
      </c>
      <c r="AQ16" s="179">
        <v>41.91752400598966</v>
      </c>
      <c r="AR16" s="179">
        <v>38.67904128838112</v>
      </c>
      <c r="AS16" s="179">
        <v>35.517598531980624</v>
      </c>
      <c r="AT16" s="179">
        <v>29.954749093550653</v>
      </c>
      <c r="AU16" s="179">
        <v>15.417903197130686</v>
      </c>
      <c r="AV16" s="179">
        <v>24.05367044290574</v>
      </c>
      <c r="AW16" s="179">
        <v>1.6792699147108512</v>
      </c>
      <c r="AX16" s="179">
        <v>25.887263059636645</v>
      </c>
      <c r="AY16" s="179">
        <v>11.66987171679844</v>
      </c>
      <c r="AZ16" s="179">
        <v>22.36095973565802</v>
      </c>
      <c r="BA16" s="179">
        <v>16.55333686535459</v>
      </c>
      <c r="BB16" s="178">
        <v>41.38862484941972</v>
      </c>
      <c r="BC16" s="179">
        <v>45.955609707138144</v>
      </c>
      <c r="BD16" s="179">
        <v>59.820416733253325</v>
      </c>
      <c r="BE16" s="179">
        <v>40.575419141822664</v>
      </c>
      <c r="BF16" s="179">
        <v>14.896981739627762</v>
      </c>
      <c r="BG16" s="179">
        <v>52.731114903884574</v>
      </c>
      <c r="BH16" s="179">
        <v>40.0160116877754</v>
      </c>
      <c r="BI16" s="179">
        <v>53.51280481577461</v>
      </c>
      <c r="BJ16" s="179">
        <v>42.804376478629486</v>
      </c>
      <c r="BK16" s="179">
        <v>32.427631316609514</v>
      </c>
      <c r="BL16" s="179">
        <v>33.39830953777296</v>
      </c>
      <c r="BM16" s="179">
        <v>35.14696946707221</v>
      </c>
      <c r="BN16" s="179">
        <v>45.94374243648331</v>
      </c>
      <c r="BO16" s="179">
        <v>18.335531401987488</v>
      </c>
      <c r="BP16" s="178">
        <v>41.51075306558849</v>
      </c>
      <c r="BQ16" s="179">
        <v>61.09532380811319</v>
      </c>
      <c r="BR16" s="179">
        <v>33.66406355007429</v>
      </c>
      <c r="BS16" s="179">
        <v>30.661479956883596</v>
      </c>
      <c r="BT16" s="179">
        <v>20.952122363592053</v>
      </c>
      <c r="BU16" s="179">
        <v>56.288757431106454</v>
      </c>
      <c r="BV16" s="179">
        <v>30.820613251432984</v>
      </c>
      <c r="BW16" s="179">
        <v>77.77265819066955</v>
      </c>
      <c r="BX16" s="179">
        <v>50.644703886596176</v>
      </c>
      <c r="BY16" s="179">
        <v>39.49392508625366</v>
      </c>
      <c r="BZ16" s="179">
        <v>49.7595756326803</v>
      </c>
      <c r="CA16" s="179">
        <v>42.5520801950301</v>
      </c>
      <c r="CB16" s="179">
        <v>28.678756167876728</v>
      </c>
      <c r="CC16" s="179">
        <v>12.313316395390787</v>
      </c>
      <c r="CD16" s="179">
        <v>64.83668943816475</v>
      </c>
      <c r="CE16" s="179">
        <v>21.7387751958374</v>
      </c>
      <c r="CF16" s="179">
        <v>51.390997280154764</v>
      </c>
      <c r="CG16" s="179">
        <v>30.665256771269984</v>
      </c>
      <c r="CH16" s="179">
        <v>16.579506772747962</v>
      </c>
      <c r="CI16" s="178">
        <v>34.38402042779957</v>
      </c>
      <c r="CJ16" s="183">
        <v>23.892428725411307</v>
      </c>
      <c r="CK16" s="156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2" customHeight="1">
      <c r="A17" s="18" t="s">
        <v>93</v>
      </c>
      <c r="B17" s="178">
        <v>57.59095210467651</v>
      </c>
      <c r="C17" s="179">
        <v>61.569047262089406</v>
      </c>
      <c r="D17" s="179">
        <v>63.12018112842838</v>
      </c>
      <c r="E17" s="179">
        <v>40.155399943171595</v>
      </c>
      <c r="F17" s="179">
        <v>51.05074298636038</v>
      </c>
      <c r="G17" s="179">
        <v>19.406272256533867</v>
      </c>
      <c r="H17" s="179">
        <v>64.1480333519343</v>
      </c>
      <c r="I17" s="179">
        <v>38.488159512066744</v>
      </c>
      <c r="J17" s="179">
        <v>37.52697228672614</v>
      </c>
      <c r="K17" s="179">
        <v>60.47941948120225</v>
      </c>
      <c r="L17" s="179">
        <v>36.37917741681306</v>
      </c>
      <c r="M17" s="179">
        <v>67.46404788770211</v>
      </c>
      <c r="N17" s="179">
        <v>71.35729873253722</v>
      </c>
      <c r="O17" s="178">
        <v>64.86559410484415</v>
      </c>
      <c r="P17" s="179">
        <v>17.37233572691725</v>
      </c>
      <c r="Q17" s="179">
        <v>87.66239012367744</v>
      </c>
      <c r="R17" s="179">
        <v>54.4023574882734</v>
      </c>
      <c r="S17" s="179">
        <v>49.18858587245744</v>
      </c>
      <c r="T17" s="179">
        <v>34.25063231853548</v>
      </c>
      <c r="U17" s="179">
        <v>75.95897935410504</v>
      </c>
      <c r="V17" s="179">
        <v>62.48257538766045</v>
      </c>
      <c r="W17" s="179">
        <v>60.72867422820579</v>
      </c>
      <c r="X17" s="179">
        <v>22.245078651495533</v>
      </c>
      <c r="Y17" s="179">
        <v>28.79538400649429</v>
      </c>
      <c r="Z17" s="179">
        <v>49.360239286512304</v>
      </c>
      <c r="AA17" s="179">
        <v>88.64424163090578</v>
      </c>
      <c r="AB17" s="179">
        <v>44.25041344802972</v>
      </c>
      <c r="AC17" s="179">
        <v>51.73765191141091</v>
      </c>
      <c r="AD17" s="179">
        <v>31.2871284267607</v>
      </c>
      <c r="AE17" s="179">
        <v>68.51491537248764</v>
      </c>
      <c r="AF17" s="179">
        <v>42.44618098967785</v>
      </c>
      <c r="AG17" s="179">
        <v>59.410057797489294</v>
      </c>
      <c r="AH17" s="179">
        <v>46.62142292491234</v>
      </c>
      <c r="AI17" s="179">
        <v>29.785498421801666</v>
      </c>
      <c r="AJ17" s="179">
        <v>40.11209080724202</v>
      </c>
      <c r="AK17" s="179">
        <v>49.20295480516253</v>
      </c>
      <c r="AL17" s="179">
        <v>65.67493150800058</v>
      </c>
      <c r="AM17" s="178">
        <v>71.67749476551428</v>
      </c>
      <c r="AN17" s="179">
        <v>64.25499375007678</v>
      </c>
      <c r="AO17" s="179">
        <v>92.52945343638177</v>
      </c>
      <c r="AP17" s="179">
        <v>65.8985797239193</v>
      </c>
      <c r="AQ17" s="179">
        <v>58.082475994010345</v>
      </c>
      <c r="AR17" s="179">
        <v>44.3920256387047</v>
      </c>
      <c r="AS17" s="179">
        <v>40.034586096554925</v>
      </c>
      <c r="AT17" s="179">
        <v>69.83239484880126</v>
      </c>
      <c r="AU17" s="179">
        <v>40.4621873530511</v>
      </c>
      <c r="AV17" s="179">
        <v>65.24741937750345</v>
      </c>
      <c r="AW17" s="179">
        <v>97.13190297605217</v>
      </c>
      <c r="AX17" s="179">
        <v>34.05786440343835</v>
      </c>
      <c r="AY17" s="179">
        <v>81.0387929291788</v>
      </c>
      <c r="AZ17" s="179">
        <v>71.47208383759823</v>
      </c>
      <c r="BA17" s="179">
        <v>63.61986306563133</v>
      </c>
      <c r="BB17" s="178">
        <v>53.92266271009563</v>
      </c>
      <c r="BC17" s="179">
        <v>51.41525094495661</v>
      </c>
      <c r="BD17" s="179">
        <v>30.4393218150428</v>
      </c>
      <c r="BE17" s="179">
        <v>49.74942819768626</v>
      </c>
      <c r="BF17" s="179">
        <v>51.70432561830736</v>
      </c>
      <c r="BG17" s="179">
        <v>45.19240615777352</v>
      </c>
      <c r="BH17" s="179">
        <v>47.20423492969831</v>
      </c>
      <c r="BI17" s="179">
        <v>36.56443758119679</v>
      </c>
      <c r="BJ17" s="179">
        <v>54.88634509426773</v>
      </c>
      <c r="BK17" s="179">
        <v>67.53899263174769</v>
      </c>
      <c r="BL17" s="179">
        <v>64.29620828555998</v>
      </c>
      <c r="BM17" s="179">
        <v>56.422189440861025</v>
      </c>
      <c r="BN17" s="179">
        <v>47.12032778278918</v>
      </c>
      <c r="BO17" s="179">
        <v>79.3987742188353</v>
      </c>
      <c r="BP17" s="178">
        <v>51.6127373545277</v>
      </c>
      <c r="BQ17" s="179">
        <v>27.576785929580016</v>
      </c>
      <c r="BR17" s="179">
        <v>41.331091626390666</v>
      </c>
      <c r="BS17" s="179">
        <v>59.77308008378369</v>
      </c>
      <c r="BT17" s="179">
        <v>40.99735238423803</v>
      </c>
      <c r="BU17" s="179">
        <v>41.59686836406229</v>
      </c>
      <c r="BV17" s="179">
        <v>63.793358470382316</v>
      </c>
      <c r="BW17" s="179">
        <v>14.941812751892805</v>
      </c>
      <c r="BX17" s="179">
        <v>39.03314304915572</v>
      </c>
      <c r="BY17" s="179">
        <v>38.02961906596585</v>
      </c>
      <c r="BZ17" s="179">
        <v>14.391035838889016</v>
      </c>
      <c r="CA17" s="179">
        <v>50.65162531815429</v>
      </c>
      <c r="CB17" s="179">
        <v>61.75432014292929</v>
      </c>
      <c r="CC17" s="179">
        <v>41.61340131816667</v>
      </c>
      <c r="CD17" s="179">
        <v>31.364700808528855</v>
      </c>
      <c r="CE17" s="179">
        <v>77.33201905369043</v>
      </c>
      <c r="CF17" s="179">
        <v>32.73161207886833</v>
      </c>
      <c r="CG17" s="179">
        <v>39.808120917209266</v>
      </c>
      <c r="CH17" s="179">
        <v>75.76022973156753</v>
      </c>
      <c r="CI17" s="178">
        <v>60.226852194508176</v>
      </c>
      <c r="CJ17" s="183">
        <v>73.61740257901657</v>
      </c>
      <c r="CK17" s="156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11" customFormat="1" ht="12" customHeight="1">
      <c r="A18" s="19" t="s">
        <v>108</v>
      </c>
      <c r="B18" s="31">
        <v>3842</v>
      </c>
      <c r="C18" s="1">
        <v>990</v>
      </c>
      <c r="D18" s="1">
        <v>821</v>
      </c>
      <c r="E18" s="1">
        <v>38</v>
      </c>
      <c r="F18" s="2">
        <v>392</v>
      </c>
      <c r="G18" s="2">
        <v>103</v>
      </c>
      <c r="H18" s="2">
        <v>221</v>
      </c>
      <c r="I18" s="2">
        <v>91</v>
      </c>
      <c r="J18" s="2">
        <v>227</v>
      </c>
      <c r="K18" s="2">
        <v>688</v>
      </c>
      <c r="L18" s="2">
        <v>71</v>
      </c>
      <c r="M18" s="2">
        <v>73</v>
      </c>
      <c r="N18" s="2">
        <v>127</v>
      </c>
      <c r="O18" s="31">
        <v>5472</v>
      </c>
      <c r="P18" s="2">
        <v>139</v>
      </c>
      <c r="Q18" s="2">
        <v>77</v>
      </c>
      <c r="R18" s="2">
        <v>276</v>
      </c>
      <c r="S18" s="2">
        <v>140</v>
      </c>
      <c r="T18" s="2">
        <v>164</v>
      </c>
      <c r="U18" s="2">
        <v>2168</v>
      </c>
      <c r="V18" s="2">
        <v>297</v>
      </c>
      <c r="W18" s="2">
        <v>88</v>
      </c>
      <c r="X18" s="2">
        <v>179</v>
      </c>
      <c r="Y18" s="2">
        <v>67</v>
      </c>
      <c r="Z18" s="2">
        <v>146</v>
      </c>
      <c r="AA18" s="2">
        <v>58</v>
      </c>
      <c r="AB18" s="2">
        <v>201</v>
      </c>
      <c r="AC18" s="2">
        <v>225</v>
      </c>
      <c r="AD18" s="2">
        <v>105</v>
      </c>
      <c r="AE18" s="2">
        <v>171</v>
      </c>
      <c r="AF18" s="2">
        <v>142</v>
      </c>
      <c r="AG18" s="2">
        <v>277</v>
      </c>
      <c r="AH18" s="2">
        <v>73</v>
      </c>
      <c r="AI18" s="2">
        <v>135</v>
      </c>
      <c r="AJ18" s="2">
        <v>127</v>
      </c>
      <c r="AK18" s="2">
        <v>127</v>
      </c>
      <c r="AL18" s="2">
        <v>90</v>
      </c>
      <c r="AM18" s="31">
        <v>4101</v>
      </c>
      <c r="AN18" s="2">
        <v>196</v>
      </c>
      <c r="AO18" s="2">
        <v>238</v>
      </c>
      <c r="AP18" s="2">
        <v>304</v>
      </c>
      <c r="AQ18" s="2">
        <v>29</v>
      </c>
      <c r="AR18" s="2">
        <v>158</v>
      </c>
      <c r="AS18" s="2">
        <v>240</v>
      </c>
      <c r="AT18" s="2">
        <v>1705</v>
      </c>
      <c r="AU18" s="2">
        <v>127</v>
      </c>
      <c r="AV18" s="2">
        <v>127</v>
      </c>
      <c r="AW18" s="2">
        <v>200</v>
      </c>
      <c r="AX18" s="2">
        <v>62</v>
      </c>
      <c r="AY18" s="2">
        <v>156</v>
      </c>
      <c r="AZ18" s="2">
        <v>434</v>
      </c>
      <c r="BA18" s="2">
        <v>125</v>
      </c>
      <c r="BB18" s="31">
        <v>3323</v>
      </c>
      <c r="BC18" s="2">
        <v>576</v>
      </c>
      <c r="BD18" s="2">
        <v>78</v>
      </c>
      <c r="BE18" s="2">
        <v>223</v>
      </c>
      <c r="BF18" s="2">
        <v>89</v>
      </c>
      <c r="BG18" s="2">
        <v>318</v>
      </c>
      <c r="BH18" s="2">
        <v>259</v>
      </c>
      <c r="BI18" s="2">
        <v>101</v>
      </c>
      <c r="BJ18" s="2">
        <v>371</v>
      </c>
      <c r="BK18" s="2">
        <v>165</v>
      </c>
      <c r="BL18" s="2">
        <v>534</v>
      </c>
      <c r="BM18" s="2">
        <v>120</v>
      </c>
      <c r="BN18" s="2">
        <v>361</v>
      </c>
      <c r="BO18" s="2">
        <v>128</v>
      </c>
      <c r="BP18" s="31">
        <v>4403</v>
      </c>
      <c r="BQ18" s="2">
        <v>240</v>
      </c>
      <c r="BR18" s="2">
        <v>133</v>
      </c>
      <c r="BS18" s="2">
        <v>255</v>
      </c>
      <c r="BT18" s="2">
        <v>123</v>
      </c>
      <c r="BU18" s="2">
        <v>406</v>
      </c>
      <c r="BV18" s="2">
        <v>258</v>
      </c>
      <c r="BW18" s="2">
        <v>188</v>
      </c>
      <c r="BX18" s="2">
        <v>224</v>
      </c>
      <c r="BY18" s="2">
        <v>178</v>
      </c>
      <c r="BZ18" s="2">
        <v>68</v>
      </c>
      <c r="CA18" s="2">
        <v>223</v>
      </c>
      <c r="CB18" s="2">
        <v>210</v>
      </c>
      <c r="CC18" s="2">
        <v>115</v>
      </c>
      <c r="CD18" s="2">
        <v>272</v>
      </c>
      <c r="CE18" s="2">
        <v>1025</v>
      </c>
      <c r="CF18" s="2">
        <v>187</v>
      </c>
      <c r="CG18" s="2">
        <v>120</v>
      </c>
      <c r="CH18" s="2">
        <v>178</v>
      </c>
      <c r="CI18" s="31">
        <v>21141</v>
      </c>
      <c r="CJ18" s="177">
        <v>694851</v>
      </c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11" customFormat="1" ht="12" customHeight="1">
      <c r="A19" s="19" t="s">
        <v>357</v>
      </c>
      <c r="B19" s="31">
        <v>1069</v>
      </c>
      <c r="C19" s="1">
        <v>265</v>
      </c>
      <c r="D19" s="1">
        <v>252</v>
      </c>
      <c r="E19" s="1">
        <v>12</v>
      </c>
      <c r="F19" s="2">
        <v>96</v>
      </c>
      <c r="G19" s="2">
        <v>20</v>
      </c>
      <c r="H19" s="2">
        <v>66</v>
      </c>
      <c r="I19" s="2">
        <v>28</v>
      </c>
      <c r="J19" s="2">
        <v>54</v>
      </c>
      <c r="K19" s="2">
        <v>204</v>
      </c>
      <c r="L19" s="2">
        <v>18</v>
      </c>
      <c r="M19" s="2">
        <v>16</v>
      </c>
      <c r="N19" s="2">
        <v>38</v>
      </c>
      <c r="O19" s="31">
        <v>1318</v>
      </c>
      <c r="P19" s="2">
        <v>27</v>
      </c>
      <c r="Q19" s="2">
        <v>29</v>
      </c>
      <c r="R19" s="2">
        <v>67</v>
      </c>
      <c r="S19" s="2">
        <v>31</v>
      </c>
      <c r="T19" s="2">
        <v>42</v>
      </c>
      <c r="U19" s="2">
        <v>540</v>
      </c>
      <c r="V19" s="2">
        <v>73</v>
      </c>
      <c r="W19" s="2">
        <v>25</v>
      </c>
      <c r="X19" s="2">
        <v>25</v>
      </c>
      <c r="Y19" s="2">
        <v>12</v>
      </c>
      <c r="Z19" s="2">
        <v>31</v>
      </c>
      <c r="AA19" s="2">
        <v>18</v>
      </c>
      <c r="AB19" s="2">
        <v>45</v>
      </c>
      <c r="AC19" s="2">
        <v>53</v>
      </c>
      <c r="AD19" s="2">
        <v>18</v>
      </c>
      <c r="AE19" s="2">
        <v>31</v>
      </c>
      <c r="AF19" s="2">
        <v>31</v>
      </c>
      <c r="AG19" s="2">
        <v>104</v>
      </c>
      <c r="AH19" s="2">
        <v>21</v>
      </c>
      <c r="AI19" s="2">
        <v>29</v>
      </c>
      <c r="AJ19" s="2">
        <v>15</v>
      </c>
      <c r="AK19" s="2">
        <v>32</v>
      </c>
      <c r="AL19" s="2">
        <v>19</v>
      </c>
      <c r="AM19" s="31">
        <v>1304</v>
      </c>
      <c r="AN19" s="2">
        <v>51</v>
      </c>
      <c r="AO19" s="2">
        <v>110</v>
      </c>
      <c r="AP19" s="2">
        <v>98</v>
      </c>
      <c r="AQ19" s="2">
        <v>14</v>
      </c>
      <c r="AR19" s="2">
        <v>43</v>
      </c>
      <c r="AS19" s="2">
        <v>47</v>
      </c>
      <c r="AT19" s="2">
        <v>570</v>
      </c>
      <c r="AU19" s="2">
        <v>22</v>
      </c>
      <c r="AV19" s="2">
        <v>31</v>
      </c>
      <c r="AW19" s="2">
        <v>82</v>
      </c>
      <c r="AX19" s="2">
        <v>13</v>
      </c>
      <c r="AY19" s="2">
        <v>59</v>
      </c>
      <c r="AZ19" s="2">
        <v>137</v>
      </c>
      <c r="BA19" s="2">
        <v>27</v>
      </c>
      <c r="BB19" s="31">
        <v>875</v>
      </c>
      <c r="BC19" s="2">
        <v>164</v>
      </c>
      <c r="BD19" s="2">
        <v>22</v>
      </c>
      <c r="BE19" s="2">
        <v>50</v>
      </c>
      <c r="BF19" s="2">
        <v>16</v>
      </c>
      <c r="BG19" s="2">
        <v>79</v>
      </c>
      <c r="BH19" s="2">
        <v>42</v>
      </c>
      <c r="BI19" s="2">
        <v>26</v>
      </c>
      <c r="BJ19" s="2">
        <v>130</v>
      </c>
      <c r="BK19" s="2">
        <v>47</v>
      </c>
      <c r="BL19" s="2">
        <v>137</v>
      </c>
      <c r="BM19" s="2">
        <v>38</v>
      </c>
      <c r="BN19" s="2">
        <v>80</v>
      </c>
      <c r="BO19" s="2">
        <v>44</v>
      </c>
      <c r="BP19" s="31">
        <v>1004</v>
      </c>
      <c r="BQ19" s="2">
        <v>53</v>
      </c>
      <c r="BR19" s="2">
        <v>21</v>
      </c>
      <c r="BS19" s="2">
        <v>48</v>
      </c>
      <c r="BT19" s="2">
        <v>27</v>
      </c>
      <c r="BU19" s="2">
        <v>92</v>
      </c>
      <c r="BV19" s="2">
        <v>67</v>
      </c>
      <c r="BW19" s="2">
        <v>48</v>
      </c>
      <c r="BX19" s="2">
        <v>67</v>
      </c>
      <c r="BY19" s="2">
        <v>39</v>
      </c>
      <c r="BZ19" s="2">
        <v>7</v>
      </c>
      <c r="CA19" s="2">
        <v>60</v>
      </c>
      <c r="CB19" s="2">
        <v>45</v>
      </c>
      <c r="CC19" s="2">
        <v>13</v>
      </c>
      <c r="CD19" s="2">
        <v>69</v>
      </c>
      <c r="CE19" s="2">
        <v>243</v>
      </c>
      <c r="CF19" s="2">
        <v>53</v>
      </c>
      <c r="CG19" s="2">
        <v>22</v>
      </c>
      <c r="CH19" s="2">
        <v>30</v>
      </c>
      <c r="CI19" s="31">
        <v>5570</v>
      </c>
      <c r="CJ19" s="191">
        <v>200887</v>
      </c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2" customHeight="1">
      <c r="A20" s="20" t="s">
        <v>358</v>
      </c>
      <c r="B20" s="175">
        <v>759</v>
      </c>
      <c r="C20" s="176">
        <v>203</v>
      </c>
      <c r="D20" s="176">
        <v>263</v>
      </c>
      <c r="E20" s="176">
        <v>3</v>
      </c>
      <c r="F20" s="176">
        <v>29</v>
      </c>
      <c r="G20" s="176">
        <v>11</v>
      </c>
      <c r="H20" s="176">
        <v>31</v>
      </c>
      <c r="I20" s="176">
        <v>3</v>
      </c>
      <c r="J20" s="176">
        <v>17</v>
      </c>
      <c r="K20" s="176">
        <v>152</v>
      </c>
      <c r="L20" s="176">
        <v>22</v>
      </c>
      <c r="M20" s="176">
        <v>8</v>
      </c>
      <c r="N20" s="176">
        <v>17</v>
      </c>
      <c r="O20" s="175">
        <v>761</v>
      </c>
      <c r="P20" s="176">
        <v>18</v>
      </c>
      <c r="Q20" s="176">
        <v>8</v>
      </c>
      <c r="R20" s="176">
        <v>62</v>
      </c>
      <c r="S20" s="176">
        <v>19</v>
      </c>
      <c r="T20" s="176">
        <v>40</v>
      </c>
      <c r="U20" s="176">
        <v>315</v>
      </c>
      <c r="V20" s="176">
        <v>40</v>
      </c>
      <c r="W20" s="176">
        <v>8</v>
      </c>
      <c r="X20" s="176">
        <v>4</v>
      </c>
      <c r="Y20" s="176">
        <v>4</v>
      </c>
      <c r="Z20" s="176">
        <v>12</v>
      </c>
      <c r="AA20" s="176">
        <v>5</v>
      </c>
      <c r="AB20" s="176">
        <v>52</v>
      </c>
      <c r="AC20" s="176">
        <v>36</v>
      </c>
      <c r="AD20" s="176">
        <v>3</v>
      </c>
      <c r="AE20" s="176">
        <v>17</v>
      </c>
      <c r="AF20" s="176">
        <v>18</v>
      </c>
      <c r="AG20" s="176">
        <v>47</v>
      </c>
      <c r="AH20" s="176">
        <v>6</v>
      </c>
      <c r="AI20" s="176">
        <v>5</v>
      </c>
      <c r="AJ20" s="176">
        <v>5</v>
      </c>
      <c r="AK20" s="176">
        <v>26</v>
      </c>
      <c r="AL20" s="176">
        <v>10</v>
      </c>
      <c r="AM20" s="175">
        <v>505</v>
      </c>
      <c r="AN20" s="176">
        <v>19</v>
      </c>
      <c r="AO20" s="176">
        <v>19</v>
      </c>
      <c r="AP20" s="176">
        <v>30</v>
      </c>
      <c r="AQ20" s="176">
        <v>5</v>
      </c>
      <c r="AR20" s="176">
        <v>16</v>
      </c>
      <c r="AS20" s="176">
        <v>17</v>
      </c>
      <c r="AT20" s="176">
        <v>288</v>
      </c>
      <c r="AU20" s="176">
        <v>7</v>
      </c>
      <c r="AV20" s="176">
        <v>9</v>
      </c>
      <c r="AW20" s="176">
        <v>35</v>
      </c>
      <c r="AX20" s="21" t="s">
        <v>346</v>
      </c>
      <c r="AY20" s="21" t="s">
        <v>346</v>
      </c>
      <c r="AZ20" s="176">
        <v>44</v>
      </c>
      <c r="BA20" s="176">
        <v>5</v>
      </c>
      <c r="BB20" s="175">
        <v>456</v>
      </c>
      <c r="BC20" s="176">
        <v>73</v>
      </c>
      <c r="BD20" s="176">
        <v>16</v>
      </c>
      <c r="BE20" s="176">
        <v>20</v>
      </c>
      <c r="BF20" s="176">
        <v>3</v>
      </c>
      <c r="BG20" s="176">
        <v>48</v>
      </c>
      <c r="BH20" s="176">
        <v>12</v>
      </c>
      <c r="BI20" s="176">
        <v>11</v>
      </c>
      <c r="BJ20" s="176">
        <v>58</v>
      </c>
      <c r="BK20" s="176">
        <v>52</v>
      </c>
      <c r="BL20" s="176">
        <v>89</v>
      </c>
      <c r="BM20" s="176">
        <v>17</v>
      </c>
      <c r="BN20" s="176">
        <v>42</v>
      </c>
      <c r="BO20" s="176">
        <v>15</v>
      </c>
      <c r="BP20" s="192">
        <v>513</v>
      </c>
      <c r="BQ20" s="176">
        <v>19</v>
      </c>
      <c r="BR20" s="21">
        <v>6</v>
      </c>
      <c r="BS20" s="21">
        <v>24</v>
      </c>
      <c r="BT20" s="21">
        <v>8</v>
      </c>
      <c r="BU20" s="21">
        <v>65</v>
      </c>
      <c r="BV20" s="21">
        <v>51</v>
      </c>
      <c r="BW20" s="21">
        <v>21</v>
      </c>
      <c r="BX20" s="21">
        <v>39</v>
      </c>
      <c r="BY20" s="21" t="s">
        <v>346</v>
      </c>
      <c r="BZ20" s="21" t="s">
        <v>346</v>
      </c>
      <c r="CA20" s="21">
        <v>41</v>
      </c>
      <c r="CB20" s="21">
        <v>27</v>
      </c>
      <c r="CC20" s="21">
        <v>3</v>
      </c>
      <c r="CD20" s="21">
        <v>36</v>
      </c>
      <c r="CE20" s="21">
        <v>121</v>
      </c>
      <c r="CF20" s="21">
        <v>25</v>
      </c>
      <c r="CG20" s="21">
        <v>4</v>
      </c>
      <c r="CH20" s="21">
        <v>12</v>
      </c>
      <c r="CI20" s="146">
        <v>2997</v>
      </c>
      <c r="CJ20" s="33">
        <v>99577</v>
      </c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2" customHeight="1">
      <c r="A21" s="28" t="s">
        <v>110</v>
      </c>
      <c r="B21" s="181">
        <v>2</v>
      </c>
      <c r="C21" s="182">
        <v>2.2</v>
      </c>
      <c r="D21" s="182">
        <v>2.7</v>
      </c>
      <c r="E21" s="182">
        <v>0.8</v>
      </c>
      <c r="F21" s="182">
        <v>0.9</v>
      </c>
      <c r="G21" s="182">
        <v>1.2</v>
      </c>
      <c r="H21" s="182">
        <v>1.6</v>
      </c>
      <c r="I21" s="182">
        <v>0.5</v>
      </c>
      <c r="J21" s="182">
        <v>0.8</v>
      </c>
      <c r="K21" s="182">
        <v>2.1</v>
      </c>
      <c r="L21" s="182">
        <v>2.2</v>
      </c>
      <c r="M21" s="182">
        <v>1.9</v>
      </c>
      <c r="N21" s="182">
        <v>1.3</v>
      </c>
      <c r="O21" s="181">
        <v>1.7</v>
      </c>
      <c r="P21" s="182">
        <v>1.4</v>
      </c>
      <c r="Q21" s="182">
        <v>1.5</v>
      </c>
      <c r="R21" s="182">
        <v>2.4</v>
      </c>
      <c r="S21" s="182">
        <v>1.6</v>
      </c>
      <c r="T21" s="182">
        <v>2</v>
      </c>
      <c r="U21" s="182">
        <v>1.8</v>
      </c>
      <c r="V21" s="182">
        <v>1.4</v>
      </c>
      <c r="W21" s="182">
        <v>1.1</v>
      </c>
      <c r="X21" s="182">
        <v>0.4</v>
      </c>
      <c r="Y21" s="182">
        <v>0.8</v>
      </c>
      <c r="Z21" s="182">
        <v>1.2</v>
      </c>
      <c r="AA21" s="182">
        <v>1.1</v>
      </c>
      <c r="AB21" s="182">
        <v>2.5</v>
      </c>
      <c r="AC21" s="182">
        <v>1.7</v>
      </c>
      <c r="AD21" s="182">
        <v>0.5</v>
      </c>
      <c r="AE21" s="182">
        <v>1.1</v>
      </c>
      <c r="AF21" s="182">
        <v>1.5</v>
      </c>
      <c r="AG21" s="182">
        <v>1.9</v>
      </c>
      <c r="AH21" s="182">
        <v>0.8</v>
      </c>
      <c r="AI21" s="182">
        <v>0.5</v>
      </c>
      <c r="AJ21" s="182">
        <v>0.7</v>
      </c>
      <c r="AK21" s="182">
        <v>2.2</v>
      </c>
      <c r="AL21" s="182">
        <v>1.2</v>
      </c>
      <c r="AM21" s="181">
        <v>1.5</v>
      </c>
      <c r="AN21" s="182">
        <v>1.2</v>
      </c>
      <c r="AO21" s="182">
        <v>1.2</v>
      </c>
      <c r="AP21" s="182">
        <v>1.3</v>
      </c>
      <c r="AQ21" s="182">
        <v>2.1</v>
      </c>
      <c r="AR21" s="182">
        <v>1.5</v>
      </c>
      <c r="AS21" s="182">
        <v>1</v>
      </c>
      <c r="AT21" s="182">
        <v>1.9</v>
      </c>
      <c r="AU21" s="182">
        <v>0.8</v>
      </c>
      <c r="AV21" s="182">
        <v>0.8</v>
      </c>
      <c r="AW21" s="182">
        <v>1.5</v>
      </c>
      <c r="AX21" s="182">
        <v>1</v>
      </c>
      <c r="AY21" s="182">
        <v>0.9</v>
      </c>
      <c r="AZ21" s="182">
        <v>1.3</v>
      </c>
      <c r="BA21" s="182">
        <v>0.8</v>
      </c>
      <c r="BB21" s="181">
        <v>1.4</v>
      </c>
      <c r="BC21" s="182">
        <v>1.2</v>
      </c>
      <c r="BD21" s="182">
        <v>1.9</v>
      </c>
      <c r="BE21" s="182">
        <v>1</v>
      </c>
      <c r="BF21" s="182">
        <v>0.6</v>
      </c>
      <c r="BG21" s="182">
        <v>1.5</v>
      </c>
      <c r="BH21" s="182">
        <v>0.6</v>
      </c>
      <c r="BI21" s="182">
        <v>1.3</v>
      </c>
      <c r="BJ21" s="182">
        <v>1.5</v>
      </c>
      <c r="BK21" s="182">
        <v>2.6</v>
      </c>
      <c r="BL21" s="182">
        <v>1.7</v>
      </c>
      <c r="BM21" s="182">
        <v>1.6</v>
      </c>
      <c r="BN21" s="182">
        <v>1.3</v>
      </c>
      <c r="BO21" s="182">
        <v>0.9</v>
      </c>
      <c r="BP21" s="181">
        <v>1.4</v>
      </c>
      <c r="BQ21" s="182">
        <v>1.1</v>
      </c>
      <c r="BR21" s="144">
        <v>0.7</v>
      </c>
      <c r="BS21" s="144">
        <v>1.1</v>
      </c>
      <c r="BT21" s="144">
        <v>0.9</v>
      </c>
      <c r="BU21" s="144">
        <v>1.7</v>
      </c>
      <c r="BV21" s="144">
        <v>1.9</v>
      </c>
      <c r="BW21" s="144">
        <v>1.2</v>
      </c>
      <c r="BX21" s="144">
        <v>1.5</v>
      </c>
      <c r="BY21" s="144">
        <v>0.7</v>
      </c>
      <c r="BZ21" s="144">
        <v>0.5</v>
      </c>
      <c r="CA21" s="144">
        <v>1.7</v>
      </c>
      <c r="CB21" s="144">
        <v>1.4</v>
      </c>
      <c r="CC21" s="144">
        <v>0.4</v>
      </c>
      <c r="CD21" s="144">
        <v>1.3</v>
      </c>
      <c r="CE21" s="144">
        <v>1.6</v>
      </c>
      <c r="CF21" s="144">
        <v>1.5</v>
      </c>
      <c r="CG21" s="144">
        <v>0.5</v>
      </c>
      <c r="CH21" s="144">
        <v>0.7</v>
      </c>
      <c r="CI21" s="145">
        <v>1.6</v>
      </c>
      <c r="CJ21" s="30">
        <v>1.7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s="11" customFormat="1" ht="12" customHeight="1">
      <c r="A22" s="19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5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5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5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5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5"/>
      <c r="CJ22" s="177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2" customHeight="1">
      <c r="A23" s="6" t="s">
        <v>89</v>
      </c>
      <c r="B23" s="172"/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2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2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2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2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2"/>
      <c r="CJ23" s="17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s="11" customFormat="1" ht="12" customHeight="1">
      <c r="A24" s="9" t="s">
        <v>104</v>
      </c>
      <c r="B24" s="175">
        <v>11924</v>
      </c>
      <c r="C24" s="176">
        <v>2634</v>
      </c>
      <c r="D24" s="176">
        <v>2406</v>
      </c>
      <c r="E24" s="176">
        <v>199</v>
      </c>
      <c r="F24" s="176">
        <v>1392</v>
      </c>
      <c r="G24" s="176">
        <v>413</v>
      </c>
      <c r="H24" s="176">
        <v>450</v>
      </c>
      <c r="I24" s="176">
        <v>359</v>
      </c>
      <c r="J24" s="176">
        <v>868</v>
      </c>
      <c r="K24" s="176">
        <v>2137</v>
      </c>
      <c r="L24" s="176">
        <v>387</v>
      </c>
      <c r="M24" s="176">
        <v>181</v>
      </c>
      <c r="N24" s="176">
        <v>498</v>
      </c>
      <c r="O24" s="175">
        <v>17488</v>
      </c>
      <c r="P24" s="176">
        <v>648</v>
      </c>
      <c r="Q24" s="176">
        <v>379</v>
      </c>
      <c r="R24" s="176">
        <v>847</v>
      </c>
      <c r="S24" s="176">
        <v>615</v>
      </c>
      <c r="T24" s="176">
        <v>656</v>
      </c>
      <c r="U24" s="176">
        <v>4702</v>
      </c>
      <c r="V24" s="176">
        <v>1166</v>
      </c>
      <c r="W24" s="176">
        <v>351</v>
      </c>
      <c r="X24" s="176">
        <v>525</v>
      </c>
      <c r="Y24" s="176">
        <v>297</v>
      </c>
      <c r="Z24" s="176">
        <v>577</v>
      </c>
      <c r="AA24" s="176">
        <v>245</v>
      </c>
      <c r="AB24" s="176">
        <v>735</v>
      </c>
      <c r="AC24" s="176">
        <v>810</v>
      </c>
      <c r="AD24" s="176">
        <v>387</v>
      </c>
      <c r="AE24" s="176">
        <v>640</v>
      </c>
      <c r="AF24" s="176">
        <v>633</v>
      </c>
      <c r="AG24" s="176">
        <v>1056</v>
      </c>
      <c r="AH24" s="176">
        <v>409</v>
      </c>
      <c r="AI24" s="176">
        <v>439</v>
      </c>
      <c r="AJ24" s="176">
        <v>375</v>
      </c>
      <c r="AK24" s="176">
        <v>550</v>
      </c>
      <c r="AL24" s="176">
        <v>446</v>
      </c>
      <c r="AM24" s="175">
        <v>10682</v>
      </c>
      <c r="AN24" s="176">
        <v>668</v>
      </c>
      <c r="AO24" s="176">
        <v>541</v>
      </c>
      <c r="AP24" s="176">
        <v>961</v>
      </c>
      <c r="AQ24" s="176">
        <v>82</v>
      </c>
      <c r="AR24" s="176">
        <v>513</v>
      </c>
      <c r="AS24" s="176">
        <v>922</v>
      </c>
      <c r="AT24" s="176">
        <v>3210</v>
      </c>
      <c r="AU24" s="176">
        <v>426</v>
      </c>
      <c r="AV24" s="176">
        <v>527</v>
      </c>
      <c r="AW24" s="176">
        <v>764</v>
      </c>
      <c r="AX24" s="176">
        <v>170</v>
      </c>
      <c r="AY24" s="176">
        <v>476</v>
      </c>
      <c r="AZ24" s="176">
        <v>1019</v>
      </c>
      <c r="BA24" s="176">
        <v>403</v>
      </c>
      <c r="BB24" s="175">
        <v>11863</v>
      </c>
      <c r="BC24" s="176">
        <v>2202</v>
      </c>
      <c r="BD24" s="176">
        <v>326</v>
      </c>
      <c r="BE24" s="176">
        <v>888</v>
      </c>
      <c r="BF24" s="176">
        <v>254</v>
      </c>
      <c r="BG24" s="176">
        <v>1070</v>
      </c>
      <c r="BH24" s="176">
        <v>942</v>
      </c>
      <c r="BI24" s="176">
        <v>400</v>
      </c>
      <c r="BJ24" s="176">
        <v>1274</v>
      </c>
      <c r="BK24" s="176">
        <v>370</v>
      </c>
      <c r="BL24" s="176">
        <v>1717</v>
      </c>
      <c r="BM24" s="176">
        <v>433</v>
      </c>
      <c r="BN24" s="176">
        <v>1357</v>
      </c>
      <c r="BO24" s="176">
        <v>630</v>
      </c>
      <c r="BP24" s="175">
        <v>14382</v>
      </c>
      <c r="BQ24" s="176">
        <v>770</v>
      </c>
      <c r="BR24" s="176">
        <v>496</v>
      </c>
      <c r="BS24" s="176">
        <v>1007</v>
      </c>
      <c r="BT24" s="176">
        <v>447</v>
      </c>
      <c r="BU24" s="176">
        <v>1378</v>
      </c>
      <c r="BV24" s="176">
        <v>853</v>
      </c>
      <c r="BW24" s="176">
        <v>749</v>
      </c>
      <c r="BX24" s="176">
        <v>1001</v>
      </c>
      <c r="BY24" s="176">
        <v>565</v>
      </c>
      <c r="BZ24" s="176">
        <v>228</v>
      </c>
      <c r="CA24" s="176">
        <v>856</v>
      </c>
      <c r="CB24" s="176">
        <v>772</v>
      </c>
      <c r="CC24" s="176">
        <v>267</v>
      </c>
      <c r="CD24" s="176">
        <v>907</v>
      </c>
      <c r="CE24" s="176">
        <v>2195</v>
      </c>
      <c r="CF24" s="176">
        <v>804</v>
      </c>
      <c r="CG24" s="176">
        <v>381</v>
      </c>
      <c r="CH24" s="176">
        <v>706</v>
      </c>
      <c r="CI24" s="175">
        <v>66339</v>
      </c>
      <c r="CJ24" s="177">
        <v>1774161</v>
      </c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</row>
    <row r="25" spans="1:162" ht="12" customHeight="1">
      <c r="A25" s="18" t="s">
        <v>97</v>
      </c>
      <c r="B25" s="193">
        <v>56.013082858101306</v>
      </c>
      <c r="C25" s="194">
        <v>53.49278663629461</v>
      </c>
      <c r="D25" s="194">
        <v>48.046550290939315</v>
      </c>
      <c r="E25" s="194">
        <v>71.85929648241206</v>
      </c>
      <c r="F25" s="194">
        <v>60.416666666666664</v>
      </c>
      <c r="G25" s="194">
        <v>63.43825665859564</v>
      </c>
      <c r="H25" s="194">
        <v>47.55555555555556</v>
      </c>
      <c r="I25" s="194">
        <v>69.63788300835654</v>
      </c>
      <c r="J25" s="194">
        <v>70.04608294930875</v>
      </c>
      <c r="K25" s="194">
        <v>52.9714553111839</v>
      </c>
      <c r="L25" s="194">
        <v>64.85788113695091</v>
      </c>
      <c r="M25" s="194">
        <v>50.828729281767956</v>
      </c>
      <c r="N25" s="194">
        <v>64.4578313253012</v>
      </c>
      <c r="O25" s="193">
        <v>63.11184812442818</v>
      </c>
      <c r="P25" s="194">
        <v>68.51851851851852</v>
      </c>
      <c r="Q25" s="194">
        <v>62.79683377308707</v>
      </c>
      <c r="R25" s="194">
        <v>54.19126328217237</v>
      </c>
      <c r="S25" s="194">
        <v>68.9430894308943</v>
      </c>
      <c r="T25" s="194">
        <v>67.98780487804878</v>
      </c>
      <c r="U25" s="194">
        <v>57.40110591237771</v>
      </c>
      <c r="V25" s="194">
        <v>74.44253859348198</v>
      </c>
      <c r="W25" s="194">
        <v>65.8119658119658</v>
      </c>
      <c r="X25" s="194">
        <v>61.714285714285715</v>
      </c>
      <c r="Y25" s="194">
        <v>63.97306397306397</v>
      </c>
      <c r="Z25" s="194">
        <v>63.084922010398614</v>
      </c>
      <c r="AA25" s="194">
        <v>59.183673469387756</v>
      </c>
      <c r="AB25" s="194">
        <v>68.02721088435374</v>
      </c>
      <c r="AC25" s="194">
        <v>64.81481481481481</v>
      </c>
      <c r="AD25" s="194">
        <v>63.30749354005168</v>
      </c>
      <c r="AE25" s="194">
        <v>65.15625</v>
      </c>
      <c r="AF25" s="194">
        <v>72.98578199052133</v>
      </c>
      <c r="AG25" s="194">
        <v>59.84848484848485</v>
      </c>
      <c r="AH25" s="194">
        <v>74.5721271393643</v>
      </c>
      <c r="AI25" s="194">
        <v>58.99772209567198</v>
      </c>
      <c r="AJ25" s="194">
        <v>54.666666666666664</v>
      </c>
      <c r="AK25" s="194">
        <v>61.27272727272727</v>
      </c>
      <c r="AL25" s="194">
        <v>71.30044843049328</v>
      </c>
      <c r="AM25" s="193">
        <v>59.389627410597264</v>
      </c>
      <c r="AN25" s="194">
        <v>67.66467065868264</v>
      </c>
      <c r="AO25" s="194">
        <v>68.94639556377079</v>
      </c>
      <c r="AP25" s="194">
        <v>60.04162330905307</v>
      </c>
      <c r="AQ25" s="194">
        <v>32.926829268292686</v>
      </c>
      <c r="AR25" s="194">
        <v>61.01364522417154</v>
      </c>
      <c r="AS25" s="194">
        <v>65.29284164859003</v>
      </c>
      <c r="AT25" s="194">
        <v>49.190031152647975</v>
      </c>
      <c r="AU25" s="194">
        <v>57.98122065727699</v>
      </c>
      <c r="AV25" s="194">
        <v>67.93168880455408</v>
      </c>
      <c r="AW25" s="194">
        <v>68.58638743455498</v>
      </c>
      <c r="AX25" s="194">
        <v>55.294117647058826</v>
      </c>
      <c r="AY25" s="194">
        <v>63.865546218487395</v>
      </c>
      <c r="AZ25" s="194">
        <v>64.6712463199215</v>
      </c>
      <c r="BA25" s="194">
        <v>58.312655086848636</v>
      </c>
      <c r="BB25" s="193">
        <v>67.26797606001854</v>
      </c>
      <c r="BC25" s="194">
        <v>67.8928247048138</v>
      </c>
      <c r="BD25" s="194">
        <v>69.93865030674847</v>
      </c>
      <c r="BE25" s="194">
        <v>70.94594594594595</v>
      </c>
      <c r="BF25" s="194">
        <v>61.023622047244096</v>
      </c>
      <c r="BG25" s="194">
        <v>66.54205607476635</v>
      </c>
      <c r="BH25" s="194">
        <v>60.61571125265393</v>
      </c>
      <c r="BI25" s="194">
        <v>69.75</v>
      </c>
      <c r="BJ25" s="194">
        <v>67.34693877551021</v>
      </c>
      <c r="BK25" s="194">
        <v>44.32432432432432</v>
      </c>
      <c r="BL25" s="194">
        <v>63.07513104251601</v>
      </c>
      <c r="BM25" s="194">
        <v>65.35796766743648</v>
      </c>
      <c r="BN25" s="194">
        <v>74.50257921886515</v>
      </c>
      <c r="BO25" s="194">
        <v>81.11111111111111</v>
      </c>
      <c r="BP25" s="193">
        <v>61.68822138784592</v>
      </c>
      <c r="BQ25" s="194">
        <v>62.077922077922075</v>
      </c>
      <c r="BR25" s="194">
        <v>58.66935483870968</v>
      </c>
      <c r="BS25" s="194">
        <v>67.52730883813307</v>
      </c>
      <c r="BT25" s="194">
        <v>62.639821029082775</v>
      </c>
      <c r="BU25" s="194">
        <v>57.40203193033382</v>
      </c>
      <c r="BV25" s="194">
        <v>61.31301289566237</v>
      </c>
      <c r="BW25" s="194">
        <v>57.27636849132176</v>
      </c>
      <c r="BX25" s="194">
        <v>69.53046953046953</v>
      </c>
      <c r="BY25" s="194">
        <v>62.47787610619469</v>
      </c>
      <c r="BZ25" s="194">
        <v>48.68421052631579</v>
      </c>
      <c r="CA25" s="194">
        <v>60.63084112149533</v>
      </c>
      <c r="CB25" s="194">
        <v>67.48704663212435</v>
      </c>
      <c r="CC25" s="194">
        <v>58.42696629213483</v>
      </c>
      <c r="CD25" s="194">
        <v>63.17530319735391</v>
      </c>
      <c r="CE25" s="194">
        <v>55.7630979498861</v>
      </c>
      <c r="CF25" s="194">
        <v>66.91542288557214</v>
      </c>
      <c r="CG25" s="194">
        <v>64.04199475065617</v>
      </c>
      <c r="CH25" s="194">
        <v>65.86402266288952</v>
      </c>
      <c r="CI25" s="181">
        <v>61.67111352296538</v>
      </c>
      <c r="CJ25" s="195">
        <v>56.8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12" customHeight="1">
      <c r="A26" s="20" t="s">
        <v>105</v>
      </c>
      <c r="B26" s="175">
        <v>30007</v>
      </c>
      <c r="C26" s="176">
        <v>6877</v>
      </c>
      <c r="D26" s="176">
        <v>8320</v>
      </c>
      <c r="E26" s="176">
        <v>304</v>
      </c>
      <c r="F26" s="176">
        <v>2174</v>
      </c>
      <c r="G26" s="176">
        <v>598</v>
      </c>
      <c r="H26" s="176">
        <v>1575</v>
      </c>
      <c r="I26" s="176">
        <v>509</v>
      </c>
      <c r="J26" s="176">
        <v>1452</v>
      </c>
      <c r="K26" s="176">
        <v>6180</v>
      </c>
      <c r="L26" s="176">
        <v>706</v>
      </c>
      <c r="M26" s="176">
        <v>316</v>
      </c>
      <c r="N26" s="176">
        <v>996</v>
      </c>
      <c r="O26" s="175">
        <v>34910</v>
      </c>
      <c r="P26" s="176">
        <v>845</v>
      </c>
      <c r="Q26" s="176">
        <v>616</v>
      </c>
      <c r="R26" s="176">
        <v>2147</v>
      </c>
      <c r="S26" s="176">
        <v>944</v>
      </c>
      <c r="T26" s="176">
        <v>1407</v>
      </c>
      <c r="U26" s="176">
        <v>13120</v>
      </c>
      <c r="V26" s="176">
        <v>2028</v>
      </c>
      <c r="W26" s="176">
        <v>519</v>
      </c>
      <c r="X26" s="176">
        <v>683</v>
      </c>
      <c r="Y26" s="176">
        <v>400</v>
      </c>
      <c r="Z26" s="176">
        <v>813</v>
      </c>
      <c r="AA26" s="176">
        <v>417</v>
      </c>
      <c r="AB26" s="176">
        <v>1423</v>
      </c>
      <c r="AC26" s="176">
        <v>1504</v>
      </c>
      <c r="AD26" s="176">
        <v>521</v>
      </c>
      <c r="AE26" s="176">
        <v>1016</v>
      </c>
      <c r="AF26" s="176">
        <v>886</v>
      </c>
      <c r="AG26" s="176">
        <v>2319</v>
      </c>
      <c r="AH26" s="176">
        <v>534</v>
      </c>
      <c r="AI26" s="176">
        <v>687</v>
      </c>
      <c r="AJ26" s="176">
        <v>533</v>
      </c>
      <c r="AK26" s="176">
        <v>916</v>
      </c>
      <c r="AL26" s="176">
        <v>632</v>
      </c>
      <c r="AM26" s="175">
        <v>25628</v>
      </c>
      <c r="AN26" s="176">
        <v>1106</v>
      </c>
      <c r="AO26" s="176">
        <v>1297</v>
      </c>
      <c r="AP26" s="176">
        <v>1954</v>
      </c>
      <c r="AQ26" s="176">
        <v>196</v>
      </c>
      <c r="AR26" s="176">
        <v>878</v>
      </c>
      <c r="AS26" s="176">
        <v>1175</v>
      </c>
      <c r="AT26" s="176">
        <v>11927</v>
      </c>
      <c r="AU26" s="176">
        <v>649</v>
      </c>
      <c r="AV26" s="176">
        <v>743</v>
      </c>
      <c r="AW26" s="176">
        <v>1831</v>
      </c>
      <c r="AX26" s="176">
        <v>210</v>
      </c>
      <c r="AY26" s="176">
        <v>824</v>
      </c>
      <c r="AZ26" s="176">
        <v>2323</v>
      </c>
      <c r="BA26" s="176">
        <v>515</v>
      </c>
      <c r="BB26" s="175">
        <v>22729</v>
      </c>
      <c r="BC26" s="176">
        <v>4413</v>
      </c>
      <c r="BD26" s="176">
        <v>579</v>
      </c>
      <c r="BE26" s="176">
        <v>1376</v>
      </c>
      <c r="BF26" s="176">
        <v>357</v>
      </c>
      <c r="BG26" s="176">
        <v>2239</v>
      </c>
      <c r="BH26" s="176">
        <v>1364</v>
      </c>
      <c r="BI26" s="176">
        <v>550</v>
      </c>
      <c r="BJ26" s="176">
        <v>2688</v>
      </c>
      <c r="BK26" s="176">
        <v>1439</v>
      </c>
      <c r="BL26" s="176">
        <v>3844</v>
      </c>
      <c r="BM26" s="176">
        <v>743</v>
      </c>
      <c r="BN26" s="176">
        <v>2089</v>
      </c>
      <c r="BO26" s="176">
        <v>1048</v>
      </c>
      <c r="BP26" s="175">
        <v>27221</v>
      </c>
      <c r="BQ26" s="176">
        <v>1197</v>
      </c>
      <c r="BR26" s="176">
        <v>646</v>
      </c>
      <c r="BS26" s="176">
        <v>1564</v>
      </c>
      <c r="BT26" s="176">
        <v>610</v>
      </c>
      <c r="BU26" s="176">
        <v>3085</v>
      </c>
      <c r="BV26" s="176">
        <v>1996</v>
      </c>
      <c r="BW26" s="176">
        <v>1135</v>
      </c>
      <c r="BX26" s="176">
        <v>1693</v>
      </c>
      <c r="BY26" s="176">
        <v>930</v>
      </c>
      <c r="BZ26" s="176">
        <v>299</v>
      </c>
      <c r="CA26" s="176">
        <v>1773</v>
      </c>
      <c r="CB26" s="176">
        <v>1351</v>
      </c>
      <c r="CC26" s="176">
        <v>349</v>
      </c>
      <c r="CD26" s="176">
        <v>1910</v>
      </c>
      <c r="CE26" s="176">
        <v>5853</v>
      </c>
      <c r="CF26" s="176">
        <v>1196</v>
      </c>
      <c r="CG26" s="176">
        <v>495</v>
      </c>
      <c r="CH26" s="176">
        <v>1139</v>
      </c>
      <c r="CI26" s="175">
        <v>140495</v>
      </c>
      <c r="CJ26" s="196">
        <v>4688288</v>
      </c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12" customHeight="1">
      <c r="A27" s="20" t="s">
        <v>359</v>
      </c>
      <c r="B27" s="178">
        <v>2.3</v>
      </c>
      <c r="C27" s="179">
        <v>3.71</v>
      </c>
      <c r="D27" s="179">
        <v>1.75</v>
      </c>
      <c r="E27" s="179">
        <v>0.66</v>
      </c>
      <c r="F27" s="179">
        <v>0.92</v>
      </c>
      <c r="G27" s="179">
        <v>0.67</v>
      </c>
      <c r="H27" s="179">
        <v>0.7</v>
      </c>
      <c r="I27" s="179">
        <v>0.39</v>
      </c>
      <c r="J27" s="179">
        <v>1.17</v>
      </c>
      <c r="K27" s="179">
        <v>3.19</v>
      </c>
      <c r="L27" s="179">
        <v>2.69</v>
      </c>
      <c r="M27" s="179">
        <v>1.27</v>
      </c>
      <c r="N27" s="179">
        <v>1.2</v>
      </c>
      <c r="O27" s="178">
        <v>1.6</v>
      </c>
      <c r="P27" s="179">
        <v>2.96</v>
      </c>
      <c r="Q27" s="179">
        <v>2.44</v>
      </c>
      <c r="R27" s="179">
        <v>2.38</v>
      </c>
      <c r="S27" s="179">
        <v>1.17</v>
      </c>
      <c r="T27" s="179">
        <v>2.7</v>
      </c>
      <c r="U27" s="179">
        <v>1.47</v>
      </c>
      <c r="V27" s="179">
        <v>2.02</v>
      </c>
      <c r="W27" s="179">
        <v>2.12</v>
      </c>
      <c r="X27" s="179">
        <v>0.59</v>
      </c>
      <c r="Y27" s="179">
        <v>0.5</v>
      </c>
      <c r="Z27" s="179">
        <v>1.97</v>
      </c>
      <c r="AA27" s="179">
        <v>0.24</v>
      </c>
      <c r="AB27" s="179">
        <v>2.81</v>
      </c>
      <c r="AC27" s="179">
        <v>0.8</v>
      </c>
      <c r="AD27" s="179">
        <v>0.38</v>
      </c>
      <c r="AE27" s="179">
        <v>1.38</v>
      </c>
      <c r="AF27" s="179">
        <v>1.02</v>
      </c>
      <c r="AG27" s="179">
        <v>2.16</v>
      </c>
      <c r="AH27" s="179">
        <v>0.19</v>
      </c>
      <c r="AI27" s="179">
        <v>0.87</v>
      </c>
      <c r="AJ27" s="179">
        <v>0.38</v>
      </c>
      <c r="AK27" s="179">
        <v>0.87</v>
      </c>
      <c r="AL27" s="179">
        <v>0.79</v>
      </c>
      <c r="AM27" s="178">
        <v>1.14</v>
      </c>
      <c r="AN27" s="179">
        <v>0.27</v>
      </c>
      <c r="AO27" s="179">
        <v>0.93</v>
      </c>
      <c r="AP27" s="179">
        <v>2.51</v>
      </c>
      <c r="AQ27" s="179">
        <v>2.04</v>
      </c>
      <c r="AR27" s="179">
        <v>1.25</v>
      </c>
      <c r="AS27" s="179">
        <v>0.6</v>
      </c>
      <c r="AT27" s="179">
        <v>0.78</v>
      </c>
      <c r="AU27" s="179">
        <v>4.01</v>
      </c>
      <c r="AV27" s="179">
        <v>0.94</v>
      </c>
      <c r="AW27" s="179">
        <v>1.8</v>
      </c>
      <c r="AX27" s="179">
        <v>0.95</v>
      </c>
      <c r="AY27" s="179">
        <v>0.73</v>
      </c>
      <c r="AZ27" s="179">
        <v>1.51</v>
      </c>
      <c r="BA27" s="179">
        <v>0.58</v>
      </c>
      <c r="BB27" s="178">
        <v>1.71</v>
      </c>
      <c r="BC27" s="179">
        <v>2.06</v>
      </c>
      <c r="BD27" s="179">
        <v>4.49</v>
      </c>
      <c r="BE27" s="179">
        <v>1.02</v>
      </c>
      <c r="BF27" s="179">
        <v>3.36</v>
      </c>
      <c r="BG27" s="179">
        <v>1.7</v>
      </c>
      <c r="BH27" s="179">
        <v>0.51</v>
      </c>
      <c r="BI27" s="179">
        <v>0.5</v>
      </c>
      <c r="BJ27" s="179">
        <v>1.15</v>
      </c>
      <c r="BK27" s="179">
        <v>1.81</v>
      </c>
      <c r="BL27" s="179">
        <v>2.39</v>
      </c>
      <c r="BM27" s="179">
        <v>2.02</v>
      </c>
      <c r="BN27" s="179">
        <v>1.01</v>
      </c>
      <c r="BO27" s="179">
        <v>1.1</v>
      </c>
      <c r="BP27" s="178">
        <v>1.68</v>
      </c>
      <c r="BQ27" s="179">
        <v>0.17</v>
      </c>
      <c r="BR27" s="179">
        <v>0.77</v>
      </c>
      <c r="BS27" s="179">
        <v>1.34</v>
      </c>
      <c r="BT27" s="179">
        <v>1.1</v>
      </c>
      <c r="BU27" s="179">
        <v>2.79</v>
      </c>
      <c r="BV27" s="179">
        <v>0.8</v>
      </c>
      <c r="BW27" s="179">
        <v>0.7</v>
      </c>
      <c r="BX27" s="179">
        <v>1.59</v>
      </c>
      <c r="BY27" s="179">
        <v>1.51</v>
      </c>
      <c r="BZ27" s="179">
        <v>1.34</v>
      </c>
      <c r="CA27" s="179">
        <v>3.16</v>
      </c>
      <c r="CB27" s="179">
        <v>1.04</v>
      </c>
      <c r="CC27" s="179">
        <v>0.57</v>
      </c>
      <c r="CD27" s="179">
        <v>0.99</v>
      </c>
      <c r="CE27" s="179">
        <v>2.7</v>
      </c>
      <c r="CF27" s="179">
        <v>0.75</v>
      </c>
      <c r="CG27" s="179">
        <v>0.2</v>
      </c>
      <c r="CH27" s="179">
        <v>0.7</v>
      </c>
      <c r="CI27" s="197">
        <v>1.7</v>
      </c>
      <c r="CJ27" s="198">
        <v>1.31</v>
      </c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11" customFormat="1" ht="12" customHeight="1">
      <c r="A28" s="19" t="s">
        <v>360</v>
      </c>
      <c r="B28" s="34" t="s">
        <v>111</v>
      </c>
      <c r="C28" s="176">
        <v>344</v>
      </c>
      <c r="D28" s="176">
        <v>750</v>
      </c>
      <c r="E28" s="176">
        <v>388</v>
      </c>
      <c r="F28" s="176">
        <v>406</v>
      </c>
      <c r="G28" s="176">
        <v>305</v>
      </c>
      <c r="H28" s="176">
        <v>532</v>
      </c>
      <c r="I28" s="176">
        <v>682</v>
      </c>
      <c r="J28" s="176">
        <v>664</v>
      </c>
      <c r="K28" s="176">
        <v>321</v>
      </c>
      <c r="L28" s="176">
        <v>248</v>
      </c>
      <c r="M28" s="176">
        <v>411</v>
      </c>
      <c r="N28" s="176">
        <v>389</v>
      </c>
      <c r="O28" s="34" t="s">
        <v>111</v>
      </c>
      <c r="P28" s="176">
        <v>195</v>
      </c>
      <c r="Q28" s="176">
        <v>823</v>
      </c>
      <c r="R28" s="176">
        <v>415</v>
      </c>
      <c r="S28" s="176">
        <v>389</v>
      </c>
      <c r="T28" s="176">
        <v>741</v>
      </c>
      <c r="U28" s="176">
        <v>728</v>
      </c>
      <c r="V28" s="176">
        <v>815</v>
      </c>
      <c r="W28" s="176">
        <v>736</v>
      </c>
      <c r="X28" s="176">
        <v>356</v>
      </c>
      <c r="Y28" s="176">
        <v>363</v>
      </c>
      <c r="Z28" s="176">
        <v>634</v>
      </c>
      <c r="AA28" s="176">
        <v>499</v>
      </c>
      <c r="AB28" s="176">
        <v>451</v>
      </c>
      <c r="AC28" s="176">
        <v>333</v>
      </c>
      <c r="AD28" s="176">
        <v>466</v>
      </c>
      <c r="AE28" s="176">
        <v>309</v>
      </c>
      <c r="AF28" s="176">
        <v>417</v>
      </c>
      <c r="AG28" s="176">
        <v>786</v>
      </c>
      <c r="AH28" s="176">
        <v>561</v>
      </c>
      <c r="AI28" s="176">
        <v>327</v>
      </c>
      <c r="AJ28" s="176">
        <v>455</v>
      </c>
      <c r="AK28" s="176">
        <v>358</v>
      </c>
      <c r="AL28" s="176">
        <v>478</v>
      </c>
      <c r="AM28" s="34" t="s">
        <v>111</v>
      </c>
      <c r="AN28" s="176">
        <v>440</v>
      </c>
      <c r="AO28" s="176">
        <v>955</v>
      </c>
      <c r="AP28" s="176">
        <v>585</v>
      </c>
      <c r="AQ28" s="176">
        <v>434</v>
      </c>
      <c r="AR28" s="176">
        <v>600</v>
      </c>
      <c r="AS28" s="176">
        <v>203</v>
      </c>
      <c r="AT28" s="176">
        <v>817</v>
      </c>
      <c r="AU28" s="176">
        <v>456</v>
      </c>
      <c r="AV28" s="176">
        <v>400</v>
      </c>
      <c r="AW28" s="176">
        <v>852</v>
      </c>
      <c r="AX28" s="176">
        <v>270</v>
      </c>
      <c r="AY28" s="176">
        <v>855</v>
      </c>
      <c r="AZ28" s="176">
        <v>751</v>
      </c>
      <c r="BA28" s="176">
        <v>313</v>
      </c>
      <c r="BB28" s="34" t="s">
        <v>111</v>
      </c>
      <c r="BC28" s="176">
        <v>541</v>
      </c>
      <c r="BD28" s="176">
        <v>509</v>
      </c>
      <c r="BE28" s="176">
        <v>520</v>
      </c>
      <c r="BF28" s="176">
        <v>243</v>
      </c>
      <c r="BG28" s="176">
        <v>371</v>
      </c>
      <c r="BH28" s="176">
        <v>376</v>
      </c>
      <c r="BI28" s="176">
        <v>361</v>
      </c>
      <c r="BJ28" s="176">
        <v>386</v>
      </c>
      <c r="BK28" s="176">
        <v>801</v>
      </c>
      <c r="BL28" s="176">
        <v>465</v>
      </c>
      <c r="BM28" s="176">
        <v>200</v>
      </c>
      <c r="BN28" s="176">
        <v>437</v>
      </c>
      <c r="BO28" s="176">
        <v>569</v>
      </c>
      <c r="BP28" s="34" t="s">
        <v>111</v>
      </c>
      <c r="BQ28" s="176">
        <v>303</v>
      </c>
      <c r="BR28" s="176">
        <v>343</v>
      </c>
      <c r="BS28" s="176">
        <v>391</v>
      </c>
      <c r="BT28" s="176">
        <v>280</v>
      </c>
      <c r="BU28" s="176">
        <v>332</v>
      </c>
      <c r="BV28" s="176">
        <v>243</v>
      </c>
      <c r="BW28" s="176">
        <v>332</v>
      </c>
      <c r="BX28" s="176">
        <v>390</v>
      </c>
      <c r="BY28" s="176">
        <v>438</v>
      </c>
      <c r="BZ28" s="176">
        <v>415</v>
      </c>
      <c r="CA28" s="176">
        <v>507</v>
      </c>
      <c r="CB28" s="176">
        <v>626</v>
      </c>
      <c r="CC28" s="176">
        <v>210</v>
      </c>
      <c r="CD28" s="176">
        <v>434</v>
      </c>
      <c r="CE28" s="176">
        <v>624</v>
      </c>
      <c r="CF28" s="176">
        <v>403</v>
      </c>
      <c r="CG28" s="176">
        <v>292</v>
      </c>
      <c r="CH28" s="176">
        <v>568</v>
      </c>
      <c r="CI28" s="34" t="s">
        <v>111</v>
      </c>
      <c r="CJ28" s="35" t="s">
        <v>111</v>
      </c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</row>
    <row r="29" spans="1:162" s="11" customFormat="1" ht="12" customHeight="1">
      <c r="A29" s="19" t="s">
        <v>361</v>
      </c>
      <c r="B29" s="34" t="s">
        <v>111</v>
      </c>
      <c r="C29" s="176">
        <v>1112</v>
      </c>
      <c r="D29" s="176">
        <v>974</v>
      </c>
      <c r="E29" s="176">
        <v>513</v>
      </c>
      <c r="F29" s="176">
        <v>616</v>
      </c>
      <c r="G29" s="176">
        <v>414</v>
      </c>
      <c r="H29" s="176">
        <v>1102</v>
      </c>
      <c r="I29" s="176">
        <v>976</v>
      </c>
      <c r="J29" s="176">
        <v>1264</v>
      </c>
      <c r="K29" s="176">
        <v>617</v>
      </c>
      <c r="L29" s="176">
        <v>451</v>
      </c>
      <c r="M29" s="176">
        <v>589</v>
      </c>
      <c r="N29" s="176">
        <v>586</v>
      </c>
      <c r="O29" s="34" t="s">
        <v>111</v>
      </c>
      <c r="P29" s="176">
        <v>304</v>
      </c>
      <c r="Q29" s="176">
        <v>966</v>
      </c>
      <c r="R29" s="176">
        <v>708</v>
      </c>
      <c r="S29" s="176">
        <v>537</v>
      </c>
      <c r="T29" s="176">
        <v>1081</v>
      </c>
      <c r="U29" s="176">
        <v>1253</v>
      </c>
      <c r="V29" s="176">
        <v>926</v>
      </c>
      <c r="W29" s="176">
        <v>1066</v>
      </c>
      <c r="X29" s="176">
        <v>647</v>
      </c>
      <c r="Y29" s="176">
        <v>490</v>
      </c>
      <c r="Z29" s="176">
        <v>812</v>
      </c>
      <c r="AA29" s="176">
        <v>774</v>
      </c>
      <c r="AB29" s="176">
        <v>630</v>
      </c>
      <c r="AC29" s="176">
        <v>736</v>
      </c>
      <c r="AD29" s="176">
        <v>710</v>
      </c>
      <c r="AE29" s="176">
        <v>509</v>
      </c>
      <c r="AF29" s="176">
        <v>559</v>
      </c>
      <c r="AG29" s="176">
        <v>914</v>
      </c>
      <c r="AH29" s="176">
        <v>739</v>
      </c>
      <c r="AI29" s="176">
        <v>552</v>
      </c>
      <c r="AJ29" s="176">
        <v>694</v>
      </c>
      <c r="AK29" s="176">
        <v>513</v>
      </c>
      <c r="AL29" s="176">
        <v>943</v>
      </c>
      <c r="AM29" s="34" t="s">
        <v>111</v>
      </c>
      <c r="AN29" s="176">
        <v>840</v>
      </c>
      <c r="AO29" s="176">
        <v>1344</v>
      </c>
      <c r="AP29" s="176">
        <v>1195</v>
      </c>
      <c r="AQ29" s="176">
        <v>559</v>
      </c>
      <c r="AR29" s="176">
        <v>900</v>
      </c>
      <c r="AS29" s="176">
        <v>405</v>
      </c>
      <c r="AT29" s="176">
        <v>1514</v>
      </c>
      <c r="AU29" s="176">
        <v>473</v>
      </c>
      <c r="AV29" s="176">
        <v>652</v>
      </c>
      <c r="AW29" s="176">
        <v>1113</v>
      </c>
      <c r="AX29" s="176">
        <v>323</v>
      </c>
      <c r="AY29" s="176">
        <v>1689</v>
      </c>
      <c r="AZ29" s="176">
        <v>1249</v>
      </c>
      <c r="BA29" s="176">
        <v>587</v>
      </c>
      <c r="BB29" s="34" t="s">
        <v>111</v>
      </c>
      <c r="BC29" s="176">
        <v>919</v>
      </c>
      <c r="BD29" s="176">
        <v>650</v>
      </c>
      <c r="BE29" s="176">
        <v>647</v>
      </c>
      <c r="BF29" s="176">
        <v>356</v>
      </c>
      <c r="BG29" s="176">
        <v>797</v>
      </c>
      <c r="BH29" s="176">
        <v>500</v>
      </c>
      <c r="BI29" s="176">
        <v>557</v>
      </c>
      <c r="BJ29" s="176">
        <v>491</v>
      </c>
      <c r="BK29" s="176">
        <v>898</v>
      </c>
      <c r="BL29" s="176">
        <v>635</v>
      </c>
      <c r="BM29" s="176">
        <v>398</v>
      </c>
      <c r="BN29" s="176">
        <v>694</v>
      </c>
      <c r="BO29" s="176">
        <v>720</v>
      </c>
      <c r="BP29" s="34" t="s">
        <v>111</v>
      </c>
      <c r="BQ29" s="176">
        <v>431</v>
      </c>
      <c r="BR29" s="176">
        <v>428</v>
      </c>
      <c r="BS29" s="176">
        <v>609</v>
      </c>
      <c r="BT29" s="176">
        <v>317</v>
      </c>
      <c r="BU29" s="176">
        <v>437</v>
      </c>
      <c r="BV29" s="176">
        <v>386</v>
      </c>
      <c r="BW29" s="176">
        <v>500</v>
      </c>
      <c r="BX29" s="176">
        <v>610</v>
      </c>
      <c r="BY29" s="176">
        <v>551</v>
      </c>
      <c r="BZ29" s="176">
        <v>505</v>
      </c>
      <c r="CA29" s="176">
        <v>861</v>
      </c>
      <c r="CB29" s="176">
        <v>771</v>
      </c>
      <c r="CC29" s="176">
        <v>342</v>
      </c>
      <c r="CD29" s="176">
        <v>668</v>
      </c>
      <c r="CE29" s="176">
        <v>975</v>
      </c>
      <c r="CF29" s="176">
        <v>456</v>
      </c>
      <c r="CG29" s="176">
        <v>351</v>
      </c>
      <c r="CH29" s="176">
        <v>769</v>
      </c>
      <c r="CI29" s="34" t="s">
        <v>111</v>
      </c>
      <c r="CJ29" s="35" t="s">
        <v>111</v>
      </c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</row>
    <row r="30" spans="1:162" ht="12" customHeight="1">
      <c r="A30" s="20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2"/>
      <c r="CJ30" s="17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2" customHeight="1">
      <c r="A31" s="23" t="s">
        <v>283</v>
      </c>
      <c r="B31" s="172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2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2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2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2"/>
      <c r="CJ31" s="17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s="14" customFormat="1" ht="12" customHeight="1">
      <c r="A32" s="20" t="s">
        <v>362</v>
      </c>
      <c r="B32" s="32">
        <v>8907</v>
      </c>
      <c r="C32" s="21">
        <v>1902</v>
      </c>
      <c r="D32" s="21">
        <v>601</v>
      </c>
      <c r="E32" s="21">
        <v>130</v>
      </c>
      <c r="F32" s="21">
        <v>1843</v>
      </c>
      <c r="G32" s="21">
        <v>608</v>
      </c>
      <c r="H32" s="21">
        <v>172</v>
      </c>
      <c r="I32" s="21">
        <v>446</v>
      </c>
      <c r="J32" s="21">
        <v>1203</v>
      </c>
      <c r="K32" s="21">
        <v>873</v>
      </c>
      <c r="L32" s="21">
        <v>271</v>
      </c>
      <c r="M32" s="21">
        <v>422</v>
      </c>
      <c r="N32" s="21">
        <v>436</v>
      </c>
      <c r="O32" s="32">
        <v>27961</v>
      </c>
      <c r="P32" s="21">
        <v>1563</v>
      </c>
      <c r="Q32" s="21">
        <v>358</v>
      </c>
      <c r="R32" s="21">
        <v>1008</v>
      </c>
      <c r="S32" s="21">
        <v>1200</v>
      </c>
      <c r="T32" s="21">
        <v>738</v>
      </c>
      <c r="U32" s="21">
        <v>2735</v>
      </c>
      <c r="V32" s="21">
        <v>974</v>
      </c>
      <c r="W32" s="21">
        <v>1373</v>
      </c>
      <c r="X32" s="21">
        <v>2413</v>
      </c>
      <c r="Y32" s="21">
        <v>1160</v>
      </c>
      <c r="Z32" s="21">
        <v>1766</v>
      </c>
      <c r="AA32" s="21">
        <v>545</v>
      </c>
      <c r="AB32" s="21">
        <v>768</v>
      </c>
      <c r="AC32" s="21">
        <v>874</v>
      </c>
      <c r="AD32" s="21">
        <v>1136</v>
      </c>
      <c r="AE32" s="21">
        <v>1314</v>
      </c>
      <c r="AF32" s="21">
        <v>1554</v>
      </c>
      <c r="AG32" s="21">
        <v>877</v>
      </c>
      <c r="AH32" s="21">
        <v>637</v>
      </c>
      <c r="AI32" s="21">
        <v>1562</v>
      </c>
      <c r="AJ32" s="21">
        <v>1403</v>
      </c>
      <c r="AK32" s="21">
        <v>1182</v>
      </c>
      <c r="AL32" s="21">
        <v>821</v>
      </c>
      <c r="AM32" s="32">
        <v>12917</v>
      </c>
      <c r="AN32" s="21">
        <v>673</v>
      </c>
      <c r="AO32" s="21">
        <v>241</v>
      </c>
      <c r="AP32" s="21">
        <v>1046</v>
      </c>
      <c r="AQ32" s="21">
        <v>31</v>
      </c>
      <c r="AR32" s="21">
        <v>954</v>
      </c>
      <c r="AS32" s="21">
        <v>2504</v>
      </c>
      <c r="AT32" s="21">
        <v>1150</v>
      </c>
      <c r="AU32" s="21">
        <v>1083</v>
      </c>
      <c r="AV32" s="21">
        <v>889</v>
      </c>
      <c r="AW32" s="21">
        <v>546</v>
      </c>
      <c r="AX32" s="21">
        <v>769</v>
      </c>
      <c r="AY32" s="21">
        <v>654</v>
      </c>
      <c r="AZ32" s="21">
        <v>1156</v>
      </c>
      <c r="BA32" s="21">
        <v>1221</v>
      </c>
      <c r="BB32" s="32">
        <v>13819</v>
      </c>
      <c r="BC32" s="21">
        <v>1994</v>
      </c>
      <c r="BD32" s="21">
        <v>385</v>
      </c>
      <c r="BE32" s="21">
        <v>1226</v>
      </c>
      <c r="BF32" s="21">
        <v>917</v>
      </c>
      <c r="BG32" s="21">
        <v>622</v>
      </c>
      <c r="BH32" s="21">
        <v>3058</v>
      </c>
      <c r="BI32" s="21">
        <v>861</v>
      </c>
      <c r="BJ32" s="21">
        <v>781</v>
      </c>
      <c r="BK32" s="21">
        <v>158</v>
      </c>
      <c r="BL32" s="21">
        <v>1238</v>
      </c>
      <c r="BM32" s="21">
        <v>711</v>
      </c>
      <c r="BN32" s="21">
        <v>1643</v>
      </c>
      <c r="BO32" s="21">
        <v>225</v>
      </c>
      <c r="BP32" s="32">
        <v>22708</v>
      </c>
      <c r="BQ32" s="21">
        <v>1443</v>
      </c>
      <c r="BR32" s="21">
        <v>1446</v>
      </c>
      <c r="BS32" s="21">
        <v>1314</v>
      </c>
      <c r="BT32" s="21">
        <v>1229</v>
      </c>
      <c r="BU32" s="21">
        <v>1158</v>
      </c>
      <c r="BV32" s="21">
        <v>1171</v>
      </c>
      <c r="BW32" s="21">
        <v>1888</v>
      </c>
      <c r="BX32" s="21">
        <v>1219</v>
      </c>
      <c r="BY32" s="21">
        <v>1249</v>
      </c>
      <c r="BZ32" s="21">
        <v>801</v>
      </c>
      <c r="CA32" s="21">
        <v>1095</v>
      </c>
      <c r="CB32" s="21">
        <v>996</v>
      </c>
      <c r="CC32" s="21">
        <v>1093</v>
      </c>
      <c r="CD32" s="21">
        <v>912</v>
      </c>
      <c r="CE32" s="21">
        <v>1548</v>
      </c>
      <c r="CF32" s="21">
        <v>1713</v>
      </c>
      <c r="CG32" s="21">
        <v>1212</v>
      </c>
      <c r="CH32" s="21">
        <v>1221</v>
      </c>
      <c r="CI32" s="32">
        <v>99433</v>
      </c>
      <c r="CJ32" s="32">
        <v>4129068</v>
      </c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ht="12" customHeight="1">
      <c r="A33" s="18" t="s">
        <v>98</v>
      </c>
      <c r="B33" s="142">
        <v>23.700787401574804</v>
      </c>
      <c r="C33" s="143">
        <v>21.853607161664033</v>
      </c>
      <c r="D33" s="143">
        <v>63.45514950166113</v>
      </c>
      <c r="E33" s="143">
        <v>26.356589147286822</v>
      </c>
      <c r="F33" s="143">
        <v>16.197183098591548</v>
      </c>
      <c r="G33" s="143">
        <v>14.910858995137763</v>
      </c>
      <c r="H33" s="143">
        <v>55.172413793103445</v>
      </c>
      <c r="I33" s="143">
        <v>16.780045351473923</v>
      </c>
      <c r="J33" s="143">
        <v>15.59094719195306</v>
      </c>
      <c r="K33" s="143">
        <v>40.04602991944764</v>
      </c>
      <c r="L33" s="143">
        <v>21.132075471698112</v>
      </c>
      <c r="M33" s="143">
        <v>8.353221957040573</v>
      </c>
      <c r="N33" s="143">
        <v>20.642201834862384</v>
      </c>
      <c r="O33" s="142">
        <v>12.983761356320194</v>
      </c>
      <c r="P33" s="143">
        <v>9.475032010243277</v>
      </c>
      <c r="Q33" s="143">
        <v>14.887640449438202</v>
      </c>
      <c r="R33" s="143">
        <v>18.7624750499002</v>
      </c>
      <c r="S33" s="143">
        <v>11.231281198003328</v>
      </c>
      <c r="T33" s="143">
        <v>18.021680216802167</v>
      </c>
      <c r="U33" s="143">
        <v>31.970802919708028</v>
      </c>
      <c r="V33" s="143">
        <v>19.877675840978593</v>
      </c>
      <c r="W33" s="143">
        <v>6.331877729257642</v>
      </c>
      <c r="X33" s="143">
        <v>7.287784679089027</v>
      </c>
      <c r="Y33" s="143">
        <v>6.940874035989717</v>
      </c>
      <c r="Z33" s="143">
        <v>7.434733257661748</v>
      </c>
      <c r="AA33" s="143">
        <v>14.128440366972477</v>
      </c>
      <c r="AB33" s="143">
        <v>16.514954486345903</v>
      </c>
      <c r="AC33" s="143">
        <v>18.814139110604334</v>
      </c>
      <c r="AD33" s="143">
        <v>7.048458149779735</v>
      </c>
      <c r="AE33" s="143">
        <v>8.95865237366003</v>
      </c>
      <c r="AF33" s="143">
        <v>10.31592520954223</v>
      </c>
      <c r="AG33" s="143">
        <v>19.156214367160775</v>
      </c>
      <c r="AH33" s="143">
        <v>10.443037974683545</v>
      </c>
      <c r="AI33" s="143">
        <v>6.794871794871795</v>
      </c>
      <c r="AJ33" s="143">
        <v>7.198859586600142</v>
      </c>
      <c r="AK33" s="143">
        <v>11.739864864864865</v>
      </c>
      <c r="AL33" s="143">
        <v>14.75609756097561</v>
      </c>
      <c r="AM33" s="142">
        <v>17.015017804613716</v>
      </c>
      <c r="AN33" s="143">
        <v>16.81547619047619</v>
      </c>
      <c r="AO33" s="143">
        <v>32.510288065843625</v>
      </c>
      <c r="AP33" s="143">
        <v>15.613026819923371</v>
      </c>
      <c r="AQ33" s="143">
        <v>40</v>
      </c>
      <c r="AR33" s="143">
        <v>12.02928870292887</v>
      </c>
      <c r="AS33" s="143">
        <v>8.48943802311678</v>
      </c>
      <c r="AT33" s="143">
        <v>49.78204010462075</v>
      </c>
      <c r="AU33" s="143">
        <v>10.03683241252302</v>
      </c>
      <c r="AV33" s="143">
        <v>13.574660633484163</v>
      </c>
      <c r="AW33" s="143">
        <v>27.28937728937729</v>
      </c>
      <c r="AX33" s="143">
        <v>6.0880829015544045</v>
      </c>
      <c r="AY33" s="143">
        <v>14.637904468412943</v>
      </c>
      <c r="AZ33" s="143">
        <v>19.896193771626297</v>
      </c>
      <c r="BA33" s="143">
        <v>14.766201804757998</v>
      </c>
      <c r="BB33" s="142">
        <v>14.998190372783206</v>
      </c>
      <c r="BC33" s="143">
        <v>19.16708479678876</v>
      </c>
      <c r="BD33" s="143">
        <v>15.503875968992247</v>
      </c>
      <c r="BE33" s="143">
        <v>10.634789777411378</v>
      </c>
      <c r="BF33" s="143">
        <v>6.004366812227074</v>
      </c>
      <c r="BG33" s="143">
        <v>24.232633279483036</v>
      </c>
      <c r="BH33" s="143">
        <v>7.1754729288975865</v>
      </c>
      <c r="BI33" s="143">
        <v>10.104529616724738</v>
      </c>
      <c r="BJ33" s="143">
        <v>27.91293213828425</v>
      </c>
      <c r="BK33" s="143">
        <v>41.509433962264154</v>
      </c>
      <c r="BL33" s="143">
        <v>23.263327948303715</v>
      </c>
      <c r="BM33" s="143">
        <v>14.064697609001406</v>
      </c>
      <c r="BN33" s="143">
        <v>15.370595382746052</v>
      </c>
      <c r="BO33" s="143">
        <v>28.444444444444443</v>
      </c>
      <c r="BP33" s="142">
        <v>13.736457324055316</v>
      </c>
      <c r="BQ33" s="143">
        <v>12.213740458015268</v>
      </c>
      <c r="BR33" s="143">
        <v>9.090909090909092</v>
      </c>
      <c r="BS33" s="143">
        <v>13.787878787878787</v>
      </c>
      <c r="BT33" s="143">
        <v>8.482871125611746</v>
      </c>
      <c r="BU33" s="143">
        <v>19.982773471145563</v>
      </c>
      <c r="BV33" s="143">
        <v>17.67719897523484</v>
      </c>
      <c r="BW33" s="143">
        <v>9.989429175475687</v>
      </c>
      <c r="BX33" s="143">
        <v>16.366612111292962</v>
      </c>
      <c r="BY33" s="143">
        <v>9.03277378097522</v>
      </c>
      <c r="BZ33" s="143">
        <v>9.5</v>
      </c>
      <c r="CA33" s="143">
        <v>14.821591948764867</v>
      </c>
      <c r="CB33" s="143">
        <v>14.919354838709678</v>
      </c>
      <c r="CC33" s="143">
        <v>8.933454876937102</v>
      </c>
      <c r="CD33" s="143">
        <v>21.499448732083792</v>
      </c>
      <c r="CE33" s="143">
        <v>29.29032258064516</v>
      </c>
      <c r="CF33" s="143">
        <v>11.757857974388823</v>
      </c>
      <c r="CG33" s="143">
        <v>7.6222038111019055</v>
      </c>
      <c r="CH33" s="143">
        <v>12.982744453574362</v>
      </c>
      <c r="CI33" s="142">
        <v>13.20824949698189</v>
      </c>
      <c r="CJ33" s="208">
        <v>7.9</v>
      </c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ht="12" customHeight="1">
      <c r="A34" s="24" t="s">
        <v>99</v>
      </c>
      <c r="B34" s="142">
        <v>61.361079865016876</v>
      </c>
      <c r="C34" s="143">
        <v>64.92890995260663</v>
      </c>
      <c r="D34" s="143">
        <v>29.235880398671096</v>
      </c>
      <c r="E34" s="143">
        <v>72.09302325581395</v>
      </c>
      <c r="F34" s="143">
        <v>76.21885157096425</v>
      </c>
      <c r="G34" s="143">
        <v>64.50567260940032</v>
      </c>
      <c r="H34" s="143">
        <v>36.7816091954023</v>
      </c>
      <c r="I34" s="143">
        <v>53.51473922902494</v>
      </c>
      <c r="J34" s="143">
        <v>72.50628667225482</v>
      </c>
      <c r="K34" s="143">
        <v>35.09781357882623</v>
      </c>
      <c r="L34" s="143">
        <v>69.81132075471699</v>
      </c>
      <c r="M34" s="143">
        <v>66.34844868735084</v>
      </c>
      <c r="N34" s="143">
        <v>49.31192660550459</v>
      </c>
      <c r="O34" s="142">
        <v>54.664139065741466</v>
      </c>
      <c r="P34" s="143">
        <v>58.13060179257362</v>
      </c>
      <c r="Q34" s="143">
        <v>25.56179775280899</v>
      </c>
      <c r="R34" s="143">
        <v>38.32335329341317</v>
      </c>
      <c r="S34" s="143">
        <v>51.08153078202995</v>
      </c>
      <c r="T34" s="143">
        <v>52.981029810298104</v>
      </c>
      <c r="U34" s="143">
        <v>41.35036496350365</v>
      </c>
      <c r="V34" s="143">
        <v>61.97757390417941</v>
      </c>
      <c r="W34" s="143">
        <v>65.93886462882097</v>
      </c>
      <c r="X34" s="143">
        <v>67.82608695652173</v>
      </c>
      <c r="Y34" s="143">
        <v>50.471293916023996</v>
      </c>
      <c r="Z34" s="143">
        <v>57.888762769580026</v>
      </c>
      <c r="AA34" s="143">
        <v>42.56880733944954</v>
      </c>
      <c r="AB34" s="143">
        <v>55.786736020806245</v>
      </c>
      <c r="AC34" s="143">
        <v>49.60091220068415</v>
      </c>
      <c r="AD34" s="143">
        <v>65.02202643171806</v>
      </c>
      <c r="AE34" s="143">
        <v>58.11638591117917</v>
      </c>
      <c r="AF34" s="143">
        <v>48.613797549967764</v>
      </c>
      <c r="AG34" s="143">
        <v>33.181299885974916</v>
      </c>
      <c r="AH34" s="143">
        <v>63.924050632911396</v>
      </c>
      <c r="AI34" s="143">
        <v>55.96153846153846</v>
      </c>
      <c r="AJ34" s="143">
        <v>73.84176764076977</v>
      </c>
      <c r="AK34" s="143">
        <v>52.61824324324324</v>
      </c>
      <c r="AL34" s="143">
        <v>52.073170731707314</v>
      </c>
      <c r="AM34" s="142">
        <v>55.20204366000929</v>
      </c>
      <c r="AN34" s="143">
        <v>67.11309523809524</v>
      </c>
      <c r="AO34" s="143">
        <v>31.275720164609055</v>
      </c>
      <c r="AP34" s="143">
        <v>39.17624521072797</v>
      </c>
      <c r="AQ34" s="143">
        <v>14.285714285714286</v>
      </c>
      <c r="AR34" s="143">
        <v>58.57740585774059</v>
      </c>
      <c r="AS34" s="143">
        <v>66.91909127142287</v>
      </c>
      <c r="AT34" s="143">
        <v>20.31386224934612</v>
      </c>
      <c r="AU34" s="143">
        <v>72.92817679558011</v>
      </c>
      <c r="AV34" s="143">
        <v>67.87330316742081</v>
      </c>
      <c r="AW34" s="143">
        <v>50.73260073260073</v>
      </c>
      <c r="AX34" s="143">
        <v>66.06217616580311</v>
      </c>
      <c r="AY34" s="143">
        <v>33.898305084745765</v>
      </c>
      <c r="AZ34" s="143">
        <v>41.86851211072664</v>
      </c>
      <c r="BA34" s="143">
        <v>68.49876948318294</v>
      </c>
      <c r="BB34" s="142">
        <v>54.6724574737604</v>
      </c>
      <c r="BC34" s="143">
        <v>51.98193677872554</v>
      </c>
      <c r="BD34" s="143">
        <v>62.01550387596899</v>
      </c>
      <c r="BE34" s="143">
        <v>49.71145919208574</v>
      </c>
      <c r="BF34" s="143">
        <v>68.66812227074236</v>
      </c>
      <c r="BG34" s="143">
        <v>56.219709208400644</v>
      </c>
      <c r="BH34" s="143">
        <v>46.183953033268104</v>
      </c>
      <c r="BI34" s="143">
        <v>61.091753774680605</v>
      </c>
      <c r="BJ34" s="143">
        <v>60.81946222791293</v>
      </c>
      <c r="BK34" s="143">
        <v>44.0251572327044</v>
      </c>
      <c r="BL34" s="143">
        <v>49.11147011308562</v>
      </c>
      <c r="BM34" s="143">
        <v>56.118143459915615</v>
      </c>
      <c r="BN34" s="143">
        <v>66.58566221142163</v>
      </c>
      <c r="BO34" s="143">
        <v>47.55555555555556</v>
      </c>
      <c r="BP34" s="142">
        <v>66.43618426847529</v>
      </c>
      <c r="BQ34" s="143">
        <v>71.4087439278279</v>
      </c>
      <c r="BR34" s="143">
        <v>67.52255378209577</v>
      </c>
      <c r="BS34" s="143">
        <v>68.18181818181819</v>
      </c>
      <c r="BT34" s="143">
        <v>75.69331158238172</v>
      </c>
      <c r="BU34" s="143">
        <v>51.93798449612403</v>
      </c>
      <c r="BV34" s="143">
        <v>60.88812980358668</v>
      </c>
      <c r="BW34" s="143">
        <v>69.45031712473573</v>
      </c>
      <c r="BX34" s="143">
        <v>67.9214402618658</v>
      </c>
      <c r="BY34" s="143">
        <v>68.66506794564349</v>
      </c>
      <c r="BZ34" s="143">
        <v>72.5</v>
      </c>
      <c r="CA34" s="143">
        <v>58.64592863677951</v>
      </c>
      <c r="CB34" s="143">
        <v>64.41532258064517</v>
      </c>
      <c r="CC34" s="143">
        <v>68.64175022789426</v>
      </c>
      <c r="CD34" s="143">
        <v>63.72657111356119</v>
      </c>
      <c r="CE34" s="143">
        <v>47.29032258064516</v>
      </c>
      <c r="CF34" s="143">
        <v>74.38882421420256</v>
      </c>
      <c r="CG34" s="143">
        <v>73.5708367854184</v>
      </c>
      <c r="CH34" s="143">
        <v>69.51520131470829</v>
      </c>
      <c r="CI34" s="142">
        <v>50.811871227364186</v>
      </c>
      <c r="CJ34" s="208">
        <v>35.2</v>
      </c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s="14" customFormat="1" ht="12" customHeight="1">
      <c r="A35" s="18" t="s">
        <v>100</v>
      </c>
      <c r="B35" s="142">
        <v>14.173228346456693</v>
      </c>
      <c r="C35" s="143">
        <v>12.901527119536599</v>
      </c>
      <c r="D35" s="143">
        <v>4.485049833887043</v>
      </c>
      <c r="E35" s="143">
        <v>1.550387596899225</v>
      </c>
      <c r="F35" s="143">
        <v>6.229685807150596</v>
      </c>
      <c r="G35" s="143">
        <v>20.583468395461914</v>
      </c>
      <c r="H35" s="143">
        <v>7.471264367816092</v>
      </c>
      <c r="I35" s="143">
        <v>29.478458049886623</v>
      </c>
      <c r="J35" s="143">
        <v>11.73512154233026</v>
      </c>
      <c r="K35" s="143">
        <v>23.8204833141542</v>
      </c>
      <c r="L35" s="143">
        <v>8.30188679245283</v>
      </c>
      <c r="M35" s="143">
        <v>25.05966587112172</v>
      </c>
      <c r="N35" s="143">
        <v>29.128440366972477</v>
      </c>
      <c r="O35" s="142">
        <v>30.148794620502184</v>
      </c>
      <c r="P35" s="143">
        <v>31.626120358514726</v>
      </c>
      <c r="Q35" s="143">
        <v>59.26966292134831</v>
      </c>
      <c r="R35" s="143">
        <v>37.3253493013972</v>
      </c>
      <c r="S35" s="143">
        <v>36.52246256239601</v>
      </c>
      <c r="T35" s="143">
        <v>26.287262872628727</v>
      </c>
      <c r="U35" s="143">
        <v>24.525547445255473</v>
      </c>
      <c r="V35" s="143">
        <v>17.125382262996943</v>
      </c>
      <c r="W35" s="143">
        <v>27.656477438136825</v>
      </c>
      <c r="X35" s="143">
        <v>24.596273291925467</v>
      </c>
      <c r="Y35" s="143">
        <v>40.44558697514996</v>
      </c>
      <c r="Z35" s="143">
        <v>30.0794551645857</v>
      </c>
      <c r="AA35" s="143">
        <v>43.30275229357798</v>
      </c>
      <c r="AB35" s="143">
        <v>26.788036410923276</v>
      </c>
      <c r="AC35" s="143">
        <v>29.19042189281642</v>
      </c>
      <c r="AD35" s="143">
        <v>24.669603524229075</v>
      </c>
      <c r="AE35" s="143">
        <v>30.321592649310873</v>
      </c>
      <c r="AF35" s="143">
        <v>37.5886524822695</v>
      </c>
      <c r="AG35" s="143">
        <v>47.43443557582668</v>
      </c>
      <c r="AH35" s="143">
        <v>25.474683544303797</v>
      </c>
      <c r="AI35" s="143">
        <v>36.92307692307692</v>
      </c>
      <c r="AJ35" s="143">
        <v>15.0392017106201</v>
      </c>
      <c r="AK35" s="143">
        <v>29.30743243243243</v>
      </c>
      <c r="AL35" s="143">
        <v>28.414634146341463</v>
      </c>
      <c r="AM35" s="142">
        <v>26.590803529958198</v>
      </c>
      <c r="AN35" s="143">
        <v>14.732142857142858</v>
      </c>
      <c r="AO35" s="143">
        <v>35.80246913580247</v>
      </c>
      <c r="AP35" s="143">
        <v>41.666666666666664</v>
      </c>
      <c r="AQ35" s="143">
        <v>17.142857142857142</v>
      </c>
      <c r="AR35" s="143">
        <v>28.87029288702929</v>
      </c>
      <c r="AS35" s="143">
        <v>23.714627341570345</v>
      </c>
      <c r="AT35" s="143">
        <v>27.46294681778553</v>
      </c>
      <c r="AU35" s="143">
        <v>16.75874769797422</v>
      </c>
      <c r="AV35" s="143">
        <v>17.873303167420815</v>
      </c>
      <c r="AW35" s="143">
        <v>20.695970695970697</v>
      </c>
      <c r="AX35" s="143">
        <v>27.72020725388601</v>
      </c>
      <c r="AY35" s="143">
        <v>50.69337442218798</v>
      </c>
      <c r="AZ35" s="143">
        <v>36.85121107266436</v>
      </c>
      <c r="BA35" s="143">
        <v>16.406890894175554</v>
      </c>
      <c r="BB35" s="142">
        <v>29.21462178791169</v>
      </c>
      <c r="BC35" s="143">
        <v>28.098344204716508</v>
      </c>
      <c r="BD35" s="143">
        <v>22.22222222222222</v>
      </c>
      <c r="BE35" s="143">
        <v>37.92250618301731</v>
      </c>
      <c r="BF35" s="143">
        <v>25.109170305676855</v>
      </c>
      <c r="BG35" s="143">
        <v>18.901453957996768</v>
      </c>
      <c r="BH35" s="143">
        <v>45.85779517286367</v>
      </c>
      <c r="BI35" s="143">
        <v>26.24854819976771</v>
      </c>
      <c r="BJ35" s="143">
        <v>10.627400768245838</v>
      </c>
      <c r="BK35" s="143">
        <v>11.320754716981131</v>
      </c>
      <c r="BL35" s="143">
        <v>25.040387722132472</v>
      </c>
      <c r="BM35" s="143">
        <v>29.535864978902953</v>
      </c>
      <c r="BN35" s="143">
        <v>17.253948967193196</v>
      </c>
      <c r="BO35" s="143">
        <v>20.444444444444443</v>
      </c>
      <c r="BP35" s="142">
        <v>18.21985378314102</v>
      </c>
      <c r="BQ35" s="143">
        <v>14.850798056904926</v>
      </c>
      <c r="BR35" s="143">
        <v>21.998612074947953</v>
      </c>
      <c r="BS35" s="143">
        <v>17.196969696969695</v>
      </c>
      <c r="BT35" s="143">
        <v>15.415986949429037</v>
      </c>
      <c r="BU35" s="143">
        <v>24.54780361757106</v>
      </c>
      <c r="BV35" s="143">
        <v>17.933390264731</v>
      </c>
      <c r="BW35" s="143">
        <v>18.97463002114165</v>
      </c>
      <c r="BX35" s="143">
        <v>14.811783960720131</v>
      </c>
      <c r="BY35" s="143">
        <v>18.145483613109512</v>
      </c>
      <c r="BZ35" s="143">
        <v>16.75</v>
      </c>
      <c r="CA35" s="143">
        <v>23.513266239707228</v>
      </c>
      <c r="CB35" s="143">
        <v>19.758064516129032</v>
      </c>
      <c r="CC35" s="143">
        <v>21.78669097538742</v>
      </c>
      <c r="CD35" s="143">
        <v>13.561190738699008</v>
      </c>
      <c r="CE35" s="143">
        <v>21.741935483870968</v>
      </c>
      <c r="CF35" s="143">
        <v>12.39813736903376</v>
      </c>
      <c r="CG35" s="143">
        <v>18.72410936205468</v>
      </c>
      <c r="CH35" s="143">
        <v>16.68036154478225</v>
      </c>
      <c r="CI35" s="142">
        <v>21.425553319919516</v>
      </c>
      <c r="CJ35" s="208">
        <v>31.8</v>
      </c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ht="12" customHeight="1">
      <c r="A36" s="25" t="s">
        <v>350</v>
      </c>
      <c r="B36" s="142">
        <v>6.708530805687204</v>
      </c>
      <c r="C36" s="143">
        <v>7.535902851108765</v>
      </c>
      <c r="D36" s="143">
        <v>25.860738255033556</v>
      </c>
      <c r="E36" s="143">
        <v>5.5271317829457365</v>
      </c>
      <c r="F36" s="143">
        <v>2.652197504069452</v>
      </c>
      <c r="G36" s="143">
        <v>2.0972447325769856</v>
      </c>
      <c r="H36" s="143">
        <v>16.76300578034682</v>
      </c>
      <c r="I36" s="143">
        <v>2.2834467120181405</v>
      </c>
      <c r="J36" s="143">
        <v>2.8127623845507976</v>
      </c>
      <c r="K36" s="143">
        <v>13.330626450116009</v>
      </c>
      <c r="L36" s="143">
        <v>5.916666666666667</v>
      </c>
      <c r="M36" s="143">
        <v>1.5489260143198091</v>
      </c>
      <c r="N36" s="143">
        <v>4.413394919168591</v>
      </c>
      <c r="O36" s="142">
        <v>2.5841152083787913</v>
      </c>
      <c r="P36" s="143">
        <v>1.1864951768488745</v>
      </c>
      <c r="Q36" s="143">
        <v>2.606741573033708</v>
      </c>
      <c r="R36" s="143">
        <v>4.316842105263158</v>
      </c>
      <c r="S36" s="143">
        <v>1.569525395503747</v>
      </c>
      <c r="T36" s="143">
        <v>4.438108484005563</v>
      </c>
      <c r="U36" s="143">
        <v>9.622362088115512</v>
      </c>
      <c r="V36" s="143">
        <v>4.665983606557377</v>
      </c>
      <c r="W36" s="143">
        <v>0.8195050946142649</v>
      </c>
      <c r="X36" s="143">
        <v>0.6523000414421881</v>
      </c>
      <c r="Y36" s="143">
        <v>0.7427821522309711</v>
      </c>
      <c r="Z36" s="143">
        <v>1.0388921626399528</v>
      </c>
      <c r="AA36" s="143">
        <v>1.2678899082568806</v>
      </c>
      <c r="AB36" s="143">
        <v>4.070866141732283</v>
      </c>
      <c r="AC36" s="143">
        <v>3.7322467986030268</v>
      </c>
      <c r="AD36" s="143">
        <v>0.975653742110009</v>
      </c>
      <c r="AE36" s="143">
        <v>1.7222222222222223</v>
      </c>
      <c r="AF36" s="143">
        <v>1.2190789473684212</v>
      </c>
      <c r="AG36" s="143">
        <v>4.55365296803653</v>
      </c>
      <c r="AH36" s="143">
        <v>1.9572784810126582</v>
      </c>
      <c r="AI36" s="143">
        <v>1.0231065468549423</v>
      </c>
      <c r="AJ36" s="143">
        <v>0.8217967599410898</v>
      </c>
      <c r="AK36" s="143">
        <v>1.5794143744454303</v>
      </c>
      <c r="AL36" s="143">
        <v>1.7756653992395437</v>
      </c>
      <c r="AM36" s="142">
        <v>3.9825735179710597</v>
      </c>
      <c r="AN36" s="143">
        <v>3.5293233082706768</v>
      </c>
      <c r="AO36" s="143">
        <v>11.132231404958677</v>
      </c>
      <c r="AP36" s="143">
        <v>3.6157540826128725</v>
      </c>
      <c r="AQ36" s="143">
        <v>9.8</v>
      </c>
      <c r="AR36" s="143">
        <v>1.7884816753926702</v>
      </c>
      <c r="AS36" s="143">
        <v>1.0905448717948718</v>
      </c>
      <c r="AT36" s="143">
        <v>20.06519823788546</v>
      </c>
      <c r="AU36" s="143">
        <v>1.3305632502308402</v>
      </c>
      <c r="AV36" s="143">
        <v>1.9977220956719817</v>
      </c>
      <c r="AW36" s="143">
        <v>6.489833641404806</v>
      </c>
      <c r="AX36" s="143">
        <v>0.5642023346303502</v>
      </c>
      <c r="AY36" s="143">
        <v>2.2132921174652243</v>
      </c>
      <c r="AZ36" s="143">
        <v>4.484320557491289</v>
      </c>
      <c r="BA36" s="143">
        <v>0.9194741166803615</v>
      </c>
      <c r="BB36" s="142">
        <v>3.5808657693706802</v>
      </c>
      <c r="BC36" s="143">
        <v>4.734138972809668</v>
      </c>
      <c r="BD36" s="143">
        <v>3.2979274611398965</v>
      </c>
      <c r="BE36" s="143">
        <v>2.504180602006689</v>
      </c>
      <c r="BF36" s="143">
        <v>0.9334061135371179</v>
      </c>
      <c r="BG36" s="143">
        <v>7.826580226904376</v>
      </c>
      <c r="BH36" s="143">
        <v>0.9565075212557227</v>
      </c>
      <c r="BI36" s="143">
        <v>1.4637002341920375</v>
      </c>
      <c r="BJ36" s="143">
        <v>7.494208494208494</v>
      </c>
      <c r="BK36" s="143">
        <v>19.441558441558442</v>
      </c>
      <c r="BL36" s="143">
        <v>6.47840260798696</v>
      </c>
      <c r="BM36" s="143">
        <v>2.2820874471086037</v>
      </c>
      <c r="BN36" s="143">
        <v>2.93109756097561</v>
      </c>
      <c r="BO36" s="143">
        <v>11.106666666666667</v>
      </c>
      <c r="BP36" s="142">
        <v>2.5833296169112074</v>
      </c>
      <c r="BQ36" s="143">
        <v>1.9433962264150944</v>
      </c>
      <c r="BR36" s="143">
        <v>0.9641350210970464</v>
      </c>
      <c r="BS36" s="143">
        <v>2.6831683168316833</v>
      </c>
      <c r="BT36" s="143">
        <v>1.127659574468085</v>
      </c>
      <c r="BU36" s="143">
        <v>5.396613190730838</v>
      </c>
      <c r="BV36" s="143">
        <v>3.554290718038529</v>
      </c>
      <c r="BW36" s="143">
        <v>1.3566844919786096</v>
      </c>
      <c r="BX36" s="143">
        <v>3.1932565789473686</v>
      </c>
      <c r="BY36" s="143">
        <v>1.6738232865400495</v>
      </c>
      <c r="BZ36" s="143">
        <v>0.8320707070707071</v>
      </c>
      <c r="CA36" s="143">
        <v>3.445386064030132</v>
      </c>
      <c r="CB36" s="143">
        <v>2.959349593495935</v>
      </c>
      <c r="CC36" s="143">
        <v>0.804922515952598</v>
      </c>
      <c r="CD36" s="143">
        <v>4.48062015503876</v>
      </c>
      <c r="CE36" s="143">
        <v>7.7539267015706805</v>
      </c>
      <c r="CF36" s="143">
        <v>1.5303834808259587</v>
      </c>
      <c r="CG36" s="143">
        <v>0.9817578772802653</v>
      </c>
      <c r="CH36" s="143">
        <v>2.0936205468102735</v>
      </c>
      <c r="CI36" s="142">
        <v>3.4</v>
      </c>
      <c r="CJ36" s="30">
        <v>2.2</v>
      </c>
      <c r="CK36" s="4"/>
      <c r="CL36" s="26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ht="12" customHeight="1">
      <c r="A37" s="25" t="s">
        <v>363</v>
      </c>
      <c r="B37" s="157" t="s">
        <v>348</v>
      </c>
      <c r="C37" s="158">
        <v>29.254727474972192</v>
      </c>
      <c r="D37" s="158">
        <v>30.02028397565923</v>
      </c>
      <c r="E37" s="158">
        <v>53.233830845771145</v>
      </c>
      <c r="F37" s="158">
        <v>40.42857142857143</v>
      </c>
      <c r="G37" s="158">
        <v>38.60911270983213</v>
      </c>
      <c r="H37" s="158">
        <v>30.10989010989011</v>
      </c>
      <c r="I37" s="158">
        <v>32.212885154061624</v>
      </c>
      <c r="J37" s="158">
        <v>37.770193401592714</v>
      </c>
      <c r="K37" s="158">
        <v>23.432494279176204</v>
      </c>
      <c r="L37" s="158">
        <v>32.22506393861892</v>
      </c>
      <c r="M37" s="158">
        <v>68.33333333333333</v>
      </c>
      <c r="N37" s="158">
        <v>24.497991967871485</v>
      </c>
      <c r="O37" s="157" t="s">
        <v>348</v>
      </c>
      <c r="P37" s="158">
        <v>50.839694656488554</v>
      </c>
      <c r="Q37" s="158">
        <v>23.733333333333334</v>
      </c>
      <c r="R37" s="158">
        <v>29.459148446490218</v>
      </c>
      <c r="S37" s="158">
        <v>37.33766233766234</v>
      </c>
      <c r="T37" s="158">
        <v>41.76646706586826</v>
      </c>
      <c r="U37" s="158">
        <v>18.176216882316698</v>
      </c>
      <c r="V37" s="158">
        <v>39.358108108108105</v>
      </c>
      <c r="W37" s="158">
        <v>66.10169491525424</v>
      </c>
      <c r="X37" s="158">
        <v>67.8030303030303</v>
      </c>
      <c r="Y37" s="158">
        <v>68.0921052631579</v>
      </c>
      <c r="Z37" s="158">
        <v>56.41891891891891</v>
      </c>
      <c r="AA37" s="158">
        <v>30.327868852459016</v>
      </c>
      <c r="AB37" s="158">
        <v>33.77837116154873</v>
      </c>
      <c r="AC37" s="158">
        <v>26.00243013365735</v>
      </c>
      <c r="AD37" s="158">
        <v>63.75321336760925</v>
      </c>
      <c r="AE37" s="158">
        <v>37.69230769230769</v>
      </c>
      <c r="AF37" s="158">
        <v>48.58490566037736</v>
      </c>
      <c r="AG37" s="158">
        <v>26.72897196261682</v>
      </c>
      <c r="AH37" s="158">
        <v>41.866028708133975</v>
      </c>
      <c r="AI37" s="158">
        <v>60.45454545454545</v>
      </c>
      <c r="AJ37" s="158">
        <v>55.61357702349869</v>
      </c>
      <c r="AK37" s="158">
        <v>46.167883211678834</v>
      </c>
      <c r="AL37" s="158">
        <v>42.88840262582057</v>
      </c>
      <c r="AM37" s="157" t="s">
        <v>348</v>
      </c>
      <c r="AN37" s="158">
        <v>57.60709010339734</v>
      </c>
      <c r="AO37" s="158">
        <v>29.294755877034355</v>
      </c>
      <c r="AP37" s="158">
        <v>36.033229491173415</v>
      </c>
      <c r="AQ37" s="158">
        <v>17.28395061728395</v>
      </c>
      <c r="AR37" s="158">
        <v>36.25730994152047</v>
      </c>
      <c r="AS37" s="158">
        <v>60.30042918454935</v>
      </c>
      <c r="AT37" s="158">
        <v>20.7451564828614</v>
      </c>
      <c r="AU37" s="158">
        <v>77.80373831775701</v>
      </c>
      <c r="AV37" s="158">
        <v>54.71698113207547</v>
      </c>
      <c r="AW37" s="158">
        <v>29.96207332490518</v>
      </c>
      <c r="AX37" s="158">
        <v>62.1301775147929</v>
      </c>
      <c r="AY37" s="158">
        <v>35.49060542797495</v>
      </c>
      <c r="AZ37" s="158">
        <v>35.78847969782814</v>
      </c>
      <c r="BA37" s="158">
        <v>56.82926829268292</v>
      </c>
      <c r="BB37" s="157" t="s">
        <v>348</v>
      </c>
      <c r="BC37" s="158">
        <v>35.02262443438914</v>
      </c>
      <c r="BD37" s="158">
        <v>35.25835866261398</v>
      </c>
      <c r="BE37" s="158">
        <v>57.82997762863534</v>
      </c>
      <c r="BF37" s="158">
        <v>64.84375</v>
      </c>
      <c r="BG37" s="158">
        <v>29.132420091324203</v>
      </c>
      <c r="BH37" s="158">
        <v>59.56112852664577</v>
      </c>
      <c r="BI37" s="158">
        <v>53.333333333333336</v>
      </c>
      <c r="BJ37" s="158">
        <v>33.38403041825095</v>
      </c>
      <c r="BK37" s="158">
        <v>19.31216931216931</v>
      </c>
      <c r="BL37" s="158">
        <v>23.059490084985836</v>
      </c>
      <c r="BM37" s="158">
        <v>37.04545454545455</v>
      </c>
      <c r="BN37" s="158">
        <v>39.24418604651162</v>
      </c>
      <c r="BO37" s="158">
        <v>22.170542635658915</v>
      </c>
      <c r="BP37" s="157" t="s">
        <v>348</v>
      </c>
      <c r="BQ37" s="158">
        <v>45.501285347043705</v>
      </c>
      <c r="BR37" s="158">
        <v>61.462450592885375</v>
      </c>
      <c r="BS37" s="158">
        <v>34.021632251720746</v>
      </c>
      <c r="BT37" s="158">
        <v>56.222222222222214</v>
      </c>
      <c r="BU37" s="158">
        <v>32.57305773342837</v>
      </c>
      <c r="BV37" s="158">
        <v>27.417519908987487</v>
      </c>
      <c r="BW37" s="158">
        <v>51.329787234042556</v>
      </c>
      <c r="BX37" s="158">
        <v>35.54455445544554</v>
      </c>
      <c r="BY37" s="158">
        <v>43.23374340949033</v>
      </c>
      <c r="BZ37" s="158">
        <v>68.26086956521739</v>
      </c>
      <c r="CA37" s="158">
        <v>33.0635838150289</v>
      </c>
      <c r="CB37" s="158">
        <v>33.33333333333333</v>
      </c>
      <c r="CC37" s="158">
        <v>71.06227106227107</v>
      </c>
      <c r="CD37" s="158">
        <v>26.83982683982684</v>
      </c>
      <c r="CE37" s="158">
        <v>19.687771032090197</v>
      </c>
      <c r="CF37" s="158">
        <v>39.30778739184178</v>
      </c>
      <c r="CG37" s="158">
        <v>63.802083333333336</v>
      </c>
      <c r="CH37" s="158">
        <v>40.75104311543811</v>
      </c>
      <c r="CI37" s="157">
        <v>36</v>
      </c>
      <c r="CJ37" s="157" t="s">
        <v>348</v>
      </c>
      <c r="CK37" s="4"/>
      <c r="CL37" s="26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2:162" ht="12" customHeight="1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72"/>
      <c r="CJ38" s="186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2" customHeight="1">
      <c r="A39" s="23" t="s">
        <v>90</v>
      </c>
      <c r="B39" s="172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2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2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2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2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2"/>
      <c r="CJ39" s="17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ht="12" customHeight="1">
      <c r="A40" s="20" t="s">
        <v>106</v>
      </c>
      <c r="B40" s="148">
        <v>2054</v>
      </c>
      <c r="C40" s="147">
        <v>1765</v>
      </c>
      <c r="D40" s="147">
        <v>1918</v>
      </c>
      <c r="E40" s="147">
        <v>1913</v>
      </c>
      <c r="F40" s="147">
        <v>2017</v>
      </c>
      <c r="G40" s="147">
        <v>1809</v>
      </c>
      <c r="H40" s="147">
        <v>3039</v>
      </c>
      <c r="I40" s="147">
        <v>3342</v>
      </c>
      <c r="J40" s="147">
        <v>2632</v>
      </c>
      <c r="K40" s="147">
        <v>2079</v>
      </c>
      <c r="L40" s="147">
        <v>1662</v>
      </c>
      <c r="M40" s="147">
        <v>1599</v>
      </c>
      <c r="N40" s="147">
        <v>2758</v>
      </c>
      <c r="O40" s="148">
        <v>2341</v>
      </c>
      <c r="P40" s="147">
        <v>1929</v>
      </c>
      <c r="Q40" s="147">
        <v>2504</v>
      </c>
      <c r="R40" s="147">
        <v>1921</v>
      </c>
      <c r="S40" s="147">
        <v>2143</v>
      </c>
      <c r="T40" s="147">
        <v>1918</v>
      </c>
      <c r="U40" s="147">
        <v>2539</v>
      </c>
      <c r="V40" s="147">
        <v>2256</v>
      </c>
      <c r="W40" s="147">
        <v>2009</v>
      </c>
      <c r="X40" s="147">
        <v>2338</v>
      </c>
      <c r="Y40" s="147">
        <v>1629</v>
      </c>
      <c r="Z40" s="147">
        <v>2330</v>
      </c>
      <c r="AA40" s="147">
        <v>2658</v>
      </c>
      <c r="AB40" s="147">
        <v>1831</v>
      </c>
      <c r="AC40" s="147">
        <v>1990</v>
      </c>
      <c r="AD40" s="147">
        <v>2658</v>
      </c>
      <c r="AE40" s="147">
        <v>1716</v>
      </c>
      <c r="AF40" s="147">
        <v>2009</v>
      </c>
      <c r="AG40" s="147">
        <v>2538</v>
      </c>
      <c r="AH40" s="147">
        <v>2652</v>
      </c>
      <c r="AI40" s="147">
        <v>1872</v>
      </c>
      <c r="AJ40" s="147">
        <v>2215</v>
      </c>
      <c r="AK40" s="147">
        <v>1790</v>
      </c>
      <c r="AL40" s="147">
        <v>5993</v>
      </c>
      <c r="AM40" s="148">
        <v>2649</v>
      </c>
      <c r="AN40" s="147">
        <v>2240</v>
      </c>
      <c r="AO40" s="147">
        <v>4548</v>
      </c>
      <c r="AP40" s="147">
        <v>3633</v>
      </c>
      <c r="AQ40" s="147">
        <v>3284</v>
      </c>
      <c r="AR40" s="147">
        <v>2269</v>
      </c>
      <c r="AS40" s="147">
        <v>1952</v>
      </c>
      <c r="AT40" s="147">
        <v>2357</v>
      </c>
      <c r="AU40" s="147">
        <v>1745</v>
      </c>
      <c r="AV40" s="147">
        <v>1958</v>
      </c>
      <c r="AW40" s="147">
        <v>2885</v>
      </c>
      <c r="AX40" s="147">
        <v>2020</v>
      </c>
      <c r="AY40" s="147">
        <v>4463</v>
      </c>
      <c r="AZ40" s="147">
        <v>2819</v>
      </c>
      <c r="BA40" s="147">
        <v>2287</v>
      </c>
      <c r="BB40" s="148">
        <v>1985</v>
      </c>
      <c r="BC40" s="147">
        <v>2048</v>
      </c>
      <c r="BD40" s="147">
        <v>2619</v>
      </c>
      <c r="BE40" s="147">
        <v>1752</v>
      </c>
      <c r="BF40" s="147">
        <v>1848</v>
      </c>
      <c r="BG40" s="147">
        <v>2256</v>
      </c>
      <c r="BH40" s="147">
        <v>1941</v>
      </c>
      <c r="BI40" s="147">
        <v>2060</v>
      </c>
      <c r="BJ40" s="147">
        <v>1840</v>
      </c>
      <c r="BK40" s="147">
        <v>1608</v>
      </c>
      <c r="BL40" s="147">
        <v>2083</v>
      </c>
      <c r="BM40" s="147">
        <v>1751</v>
      </c>
      <c r="BN40" s="147">
        <v>1950</v>
      </c>
      <c r="BO40" s="147">
        <v>1936</v>
      </c>
      <c r="BP40" s="148">
        <v>1964</v>
      </c>
      <c r="BQ40" s="147">
        <v>1694</v>
      </c>
      <c r="BR40" s="147">
        <v>1967</v>
      </c>
      <c r="BS40" s="147">
        <v>2125</v>
      </c>
      <c r="BT40" s="147">
        <v>1846</v>
      </c>
      <c r="BU40" s="147">
        <v>1787</v>
      </c>
      <c r="BV40" s="147">
        <v>1692</v>
      </c>
      <c r="BW40" s="147">
        <v>1934</v>
      </c>
      <c r="BX40" s="147">
        <v>1639</v>
      </c>
      <c r="BY40" s="147">
        <v>1761</v>
      </c>
      <c r="BZ40" s="147">
        <v>1863</v>
      </c>
      <c r="CA40" s="147">
        <v>1760</v>
      </c>
      <c r="CB40" s="147">
        <v>2261</v>
      </c>
      <c r="CC40" s="147">
        <v>1562</v>
      </c>
      <c r="CD40" s="147">
        <v>1698</v>
      </c>
      <c r="CE40" s="147">
        <v>2488</v>
      </c>
      <c r="CF40" s="147">
        <v>1880</v>
      </c>
      <c r="CG40" s="147">
        <v>2071</v>
      </c>
      <c r="CH40" s="147">
        <v>1787</v>
      </c>
      <c r="CI40" s="148">
        <v>2200</v>
      </c>
      <c r="CJ40" s="36" t="s">
        <v>111</v>
      </c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s="14" customFormat="1" ht="12" customHeight="1">
      <c r="A41" s="20" t="s">
        <v>364</v>
      </c>
      <c r="B41" s="148" t="s">
        <v>111</v>
      </c>
      <c r="C41" s="147">
        <v>199</v>
      </c>
      <c r="D41" s="147">
        <v>326</v>
      </c>
      <c r="E41" s="147" t="s">
        <v>347</v>
      </c>
      <c r="F41" s="147" t="s">
        <v>347</v>
      </c>
      <c r="G41" s="147">
        <v>62</v>
      </c>
      <c r="H41" s="147">
        <v>-219</v>
      </c>
      <c r="I41" s="147">
        <v>-68</v>
      </c>
      <c r="J41" s="147">
        <v>-43</v>
      </c>
      <c r="K41" s="147">
        <v>145</v>
      </c>
      <c r="L41" s="147">
        <v>269</v>
      </c>
      <c r="M41" s="147">
        <v>303</v>
      </c>
      <c r="N41" s="147">
        <v>-58</v>
      </c>
      <c r="O41" s="148" t="s">
        <v>111</v>
      </c>
      <c r="P41" s="147">
        <v>35</v>
      </c>
      <c r="Q41" s="147">
        <v>-52</v>
      </c>
      <c r="R41" s="147" t="s">
        <v>347</v>
      </c>
      <c r="S41" s="147" t="s">
        <v>347</v>
      </c>
      <c r="T41" s="147" t="s">
        <v>347</v>
      </c>
      <c r="U41" s="147">
        <v>52</v>
      </c>
      <c r="V41" s="147" t="s">
        <v>347</v>
      </c>
      <c r="W41" s="147">
        <v>163</v>
      </c>
      <c r="X41" s="147">
        <v>51</v>
      </c>
      <c r="Y41" s="147">
        <v>334</v>
      </c>
      <c r="Z41" s="147">
        <v>-10</v>
      </c>
      <c r="AA41" s="147">
        <v>-107</v>
      </c>
      <c r="AB41" s="147" t="s">
        <v>347</v>
      </c>
      <c r="AC41" s="147" t="s">
        <v>347</v>
      </c>
      <c r="AD41" s="147">
        <v>-81</v>
      </c>
      <c r="AE41" s="147">
        <v>65</v>
      </c>
      <c r="AF41" s="147" t="s">
        <v>347</v>
      </c>
      <c r="AG41" s="147">
        <v>-14</v>
      </c>
      <c r="AH41" s="147">
        <v>-67</v>
      </c>
      <c r="AI41" s="147">
        <v>71</v>
      </c>
      <c r="AJ41" s="147">
        <v>41</v>
      </c>
      <c r="AK41" s="147">
        <v>84</v>
      </c>
      <c r="AL41" s="147">
        <v>-1097</v>
      </c>
      <c r="AM41" s="148" t="s">
        <v>111</v>
      </c>
      <c r="AN41" s="147">
        <v>-5</v>
      </c>
      <c r="AO41" s="147">
        <v>-622</v>
      </c>
      <c r="AP41" s="147">
        <v>-247</v>
      </c>
      <c r="AQ41" s="147">
        <v>-234</v>
      </c>
      <c r="AR41" s="147">
        <v>-20</v>
      </c>
      <c r="AS41" s="147">
        <v>129</v>
      </c>
      <c r="AT41" s="147">
        <v>72</v>
      </c>
      <c r="AU41" s="147">
        <v>177</v>
      </c>
      <c r="AV41" s="147" t="s">
        <v>347</v>
      </c>
      <c r="AW41" s="147">
        <v>-67</v>
      </c>
      <c r="AX41" s="147">
        <v>253</v>
      </c>
      <c r="AY41" s="147">
        <v>-375</v>
      </c>
      <c r="AZ41" s="147">
        <v>-73</v>
      </c>
      <c r="BA41" s="147">
        <v>29</v>
      </c>
      <c r="BB41" s="148" t="s">
        <v>111</v>
      </c>
      <c r="BC41" s="147" t="s">
        <v>347</v>
      </c>
      <c r="BD41" s="147">
        <v>-33</v>
      </c>
      <c r="BE41" s="147">
        <v>3</v>
      </c>
      <c r="BF41" s="147" t="s">
        <v>347</v>
      </c>
      <c r="BG41" s="147">
        <v>-8</v>
      </c>
      <c r="BH41" s="147">
        <v>204</v>
      </c>
      <c r="BI41" s="147">
        <v>-29</v>
      </c>
      <c r="BJ41" s="147">
        <v>35</v>
      </c>
      <c r="BK41" s="147">
        <v>171</v>
      </c>
      <c r="BL41" s="147" t="s">
        <v>347</v>
      </c>
      <c r="BM41" s="147">
        <v>7</v>
      </c>
      <c r="BN41" s="147" t="s">
        <v>347</v>
      </c>
      <c r="BO41" s="147" t="s">
        <v>347</v>
      </c>
      <c r="BP41" s="148" t="s">
        <v>111</v>
      </c>
      <c r="BQ41" s="147" t="s">
        <v>347</v>
      </c>
      <c r="BR41" s="147">
        <v>184</v>
      </c>
      <c r="BS41" s="147" t="s">
        <v>347</v>
      </c>
      <c r="BT41" s="147">
        <v>215</v>
      </c>
      <c r="BU41" s="147">
        <v>140</v>
      </c>
      <c r="BV41" s="147">
        <v>83</v>
      </c>
      <c r="BW41" s="147">
        <v>-26</v>
      </c>
      <c r="BX41" s="147">
        <v>48</v>
      </c>
      <c r="BY41" s="147">
        <v>11</v>
      </c>
      <c r="BZ41" s="147">
        <v>62</v>
      </c>
      <c r="CA41" s="147">
        <v>51</v>
      </c>
      <c r="CB41" s="147" t="s">
        <v>347</v>
      </c>
      <c r="CC41" s="147">
        <v>412</v>
      </c>
      <c r="CD41" s="147">
        <v>10</v>
      </c>
      <c r="CE41" s="147">
        <v>-8</v>
      </c>
      <c r="CF41" s="147">
        <v>46</v>
      </c>
      <c r="CG41" s="147">
        <v>113</v>
      </c>
      <c r="CH41" s="147">
        <v>105</v>
      </c>
      <c r="CI41" s="148" t="s">
        <v>111</v>
      </c>
      <c r="CJ41" s="36" t="s">
        <v>111</v>
      </c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ht="12" customHeight="1">
      <c r="A42" s="18" t="s">
        <v>365</v>
      </c>
      <c r="B42" s="37">
        <v>62.4</v>
      </c>
      <c r="C42" s="102">
        <v>63</v>
      </c>
      <c r="D42" s="102">
        <v>72</v>
      </c>
      <c r="E42" s="102">
        <v>42</v>
      </c>
      <c r="F42" s="102">
        <v>55</v>
      </c>
      <c r="G42" s="102">
        <v>66</v>
      </c>
      <c r="H42" s="102">
        <v>34</v>
      </c>
      <c r="I42" s="102">
        <v>45</v>
      </c>
      <c r="J42" s="102">
        <v>44</v>
      </c>
      <c r="K42" s="102">
        <v>70</v>
      </c>
      <c r="L42" s="102">
        <v>59</v>
      </c>
      <c r="M42" s="102">
        <v>55</v>
      </c>
      <c r="N42" s="102">
        <v>48</v>
      </c>
      <c r="O42" s="37">
        <v>53.9</v>
      </c>
      <c r="P42" s="102">
        <v>50</v>
      </c>
      <c r="Q42" s="102">
        <v>50</v>
      </c>
      <c r="R42" s="102">
        <v>47</v>
      </c>
      <c r="S42" s="102">
        <v>49</v>
      </c>
      <c r="T42" s="102">
        <v>50</v>
      </c>
      <c r="U42" s="102">
        <v>62</v>
      </c>
      <c r="V42" s="102">
        <v>42</v>
      </c>
      <c r="W42" s="102">
        <v>57</v>
      </c>
      <c r="X42" s="102">
        <v>50</v>
      </c>
      <c r="Y42" s="102">
        <v>60</v>
      </c>
      <c r="Z42" s="102">
        <v>48</v>
      </c>
      <c r="AA42" s="102">
        <v>39</v>
      </c>
      <c r="AB42" s="102">
        <v>56</v>
      </c>
      <c r="AC42" s="102">
        <v>48</v>
      </c>
      <c r="AD42" s="102">
        <v>39</v>
      </c>
      <c r="AE42" s="102">
        <v>63</v>
      </c>
      <c r="AF42" s="102">
        <v>48</v>
      </c>
      <c r="AG42" s="102">
        <v>50</v>
      </c>
      <c r="AH42" s="102">
        <v>48</v>
      </c>
      <c r="AI42" s="102">
        <v>52</v>
      </c>
      <c r="AJ42" s="102">
        <v>52</v>
      </c>
      <c r="AK42" s="102">
        <v>56</v>
      </c>
      <c r="AL42" s="102">
        <v>30</v>
      </c>
      <c r="AM42" s="37">
        <v>53.2</v>
      </c>
      <c r="AN42" s="102">
        <v>55</v>
      </c>
      <c r="AO42" s="102">
        <v>34</v>
      </c>
      <c r="AP42" s="102">
        <v>40</v>
      </c>
      <c r="AQ42" s="102">
        <v>47</v>
      </c>
      <c r="AR42" s="102">
        <v>54</v>
      </c>
      <c r="AS42" s="102">
        <v>58</v>
      </c>
      <c r="AT42" s="102">
        <v>64</v>
      </c>
      <c r="AU42" s="102">
        <v>60</v>
      </c>
      <c r="AV42" s="102">
        <v>54</v>
      </c>
      <c r="AW42" s="102">
        <v>37</v>
      </c>
      <c r="AX42" s="102">
        <v>63</v>
      </c>
      <c r="AY42" s="102">
        <v>44</v>
      </c>
      <c r="AZ42" s="102">
        <v>33</v>
      </c>
      <c r="BA42" s="102">
        <v>52</v>
      </c>
      <c r="BB42" s="37">
        <v>53.9</v>
      </c>
      <c r="BC42" s="204">
        <v>61</v>
      </c>
      <c r="BD42" s="102">
        <v>47</v>
      </c>
      <c r="BE42" s="102">
        <v>54</v>
      </c>
      <c r="BF42" s="102">
        <v>49</v>
      </c>
      <c r="BG42" s="102">
        <v>48</v>
      </c>
      <c r="BH42" s="102">
        <v>60</v>
      </c>
      <c r="BI42" s="102">
        <v>45</v>
      </c>
      <c r="BJ42" s="102">
        <v>61</v>
      </c>
      <c r="BK42" s="102">
        <v>51</v>
      </c>
      <c r="BL42" s="102">
        <v>52</v>
      </c>
      <c r="BM42" s="102">
        <v>55</v>
      </c>
      <c r="BN42" s="102">
        <v>49</v>
      </c>
      <c r="BO42" s="102">
        <v>42</v>
      </c>
      <c r="BP42" s="37">
        <v>55.6</v>
      </c>
      <c r="BQ42" s="102">
        <v>48</v>
      </c>
      <c r="BR42" s="102">
        <v>65</v>
      </c>
      <c r="BS42" s="102">
        <v>42</v>
      </c>
      <c r="BT42" s="102">
        <v>57</v>
      </c>
      <c r="BU42" s="102">
        <v>68</v>
      </c>
      <c r="BV42" s="102">
        <v>59</v>
      </c>
      <c r="BW42" s="102">
        <v>47</v>
      </c>
      <c r="BX42" s="102">
        <v>52</v>
      </c>
      <c r="BY42" s="102">
        <v>55</v>
      </c>
      <c r="BZ42" s="102">
        <v>50</v>
      </c>
      <c r="CA42" s="102">
        <v>55</v>
      </c>
      <c r="CB42" s="102">
        <v>55</v>
      </c>
      <c r="CC42" s="102">
        <v>58</v>
      </c>
      <c r="CD42" s="102">
        <v>50</v>
      </c>
      <c r="CE42" s="102">
        <v>55</v>
      </c>
      <c r="CF42" s="102">
        <v>62</v>
      </c>
      <c r="CG42" s="102">
        <v>53</v>
      </c>
      <c r="CH42" s="102">
        <v>65</v>
      </c>
      <c r="CI42" s="37">
        <v>55.9</v>
      </c>
      <c r="CJ42" s="36" t="s">
        <v>111</v>
      </c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s="14" customFormat="1" ht="12" customHeight="1">
      <c r="A43" s="18" t="s">
        <v>366</v>
      </c>
      <c r="B43" s="142">
        <v>285.7</v>
      </c>
      <c r="C43" s="143">
        <v>285.4</v>
      </c>
      <c r="D43" s="143">
        <v>304.8</v>
      </c>
      <c r="E43" s="143">
        <v>254</v>
      </c>
      <c r="F43" s="143">
        <v>279</v>
      </c>
      <c r="G43" s="143">
        <v>290.4</v>
      </c>
      <c r="H43" s="143">
        <v>227.5</v>
      </c>
      <c r="I43" s="143">
        <v>253.4</v>
      </c>
      <c r="J43" s="143">
        <v>271</v>
      </c>
      <c r="K43" s="143">
        <v>293.3</v>
      </c>
      <c r="L43" s="143">
        <v>286.4</v>
      </c>
      <c r="M43" s="143">
        <v>279.5</v>
      </c>
      <c r="N43" s="143">
        <v>245.1</v>
      </c>
      <c r="O43" s="142">
        <v>267.9</v>
      </c>
      <c r="P43" s="143">
        <v>276.4</v>
      </c>
      <c r="Q43" s="143">
        <v>260.3</v>
      </c>
      <c r="R43" s="143">
        <v>270</v>
      </c>
      <c r="S43" s="143">
        <v>269.9</v>
      </c>
      <c r="T43" s="143">
        <v>265.1</v>
      </c>
      <c r="U43" s="143">
        <v>269</v>
      </c>
      <c r="V43" s="143">
        <v>256.3</v>
      </c>
      <c r="W43" s="143">
        <v>272.2</v>
      </c>
      <c r="X43" s="143">
        <v>281.1</v>
      </c>
      <c r="Y43" s="143">
        <v>291.6</v>
      </c>
      <c r="Z43" s="143">
        <v>264.7</v>
      </c>
      <c r="AA43" s="143">
        <v>255.6</v>
      </c>
      <c r="AB43" s="143">
        <v>282.4</v>
      </c>
      <c r="AC43" s="143">
        <v>268.3</v>
      </c>
      <c r="AD43" s="143">
        <v>247.2</v>
      </c>
      <c r="AE43" s="143">
        <v>290</v>
      </c>
      <c r="AF43" s="143">
        <v>271</v>
      </c>
      <c r="AG43" s="143">
        <v>250</v>
      </c>
      <c r="AH43" s="143">
        <v>273.5</v>
      </c>
      <c r="AI43" s="143">
        <v>285.8</v>
      </c>
      <c r="AJ43" s="143">
        <v>268.8</v>
      </c>
      <c r="AK43" s="143">
        <v>278</v>
      </c>
      <c r="AL43" s="143">
        <v>211.4</v>
      </c>
      <c r="AM43" s="142">
        <v>253.3</v>
      </c>
      <c r="AN43" s="143">
        <v>270</v>
      </c>
      <c r="AO43" s="143">
        <v>212.1</v>
      </c>
      <c r="AP43" s="143">
        <v>230</v>
      </c>
      <c r="AQ43" s="143">
        <v>259.8</v>
      </c>
      <c r="AR43" s="143">
        <v>272.6</v>
      </c>
      <c r="AS43" s="143">
        <v>279.7</v>
      </c>
      <c r="AT43" s="143">
        <v>256.4</v>
      </c>
      <c r="AU43" s="143">
        <v>276.6</v>
      </c>
      <c r="AV43" s="143">
        <v>261.8</v>
      </c>
      <c r="AW43" s="143">
        <v>237.4</v>
      </c>
      <c r="AX43" s="143">
        <v>293.6</v>
      </c>
      <c r="AY43" s="143">
        <v>239</v>
      </c>
      <c r="AZ43" s="143">
        <v>246</v>
      </c>
      <c r="BA43" s="143">
        <v>285.2</v>
      </c>
      <c r="BB43" s="142">
        <v>275.9</v>
      </c>
      <c r="BC43" s="205">
        <v>279</v>
      </c>
      <c r="BD43" s="143">
        <v>263.3</v>
      </c>
      <c r="BE43" s="143">
        <v>283.4</v>
      </c>
      <c r="BF43" s="143">
        <v>277</v>
      </c>
      <c r="BG43" s="143">
        <v>271.5</v>
      </c>
      <c r="BH43" s="143">
        <v>291</v>
      </c>
      <c r="BI43" s="143">
        <v>271.3</v>
      </c>
      <c r="BJ43" s="143">
        <v>281.2</v>
      </c>
      <c r="BK43" s="143">
        <v>274.2</v>
      </c>
      <c r="BL43" s="143">
        <v>269.3</v>
      </c>
      <c r="BM43" s="143">
        <v>280.7</v>
      </c>
      <c r="BN43" s="143">
        <v>272.8</v>
      </c>
      <c r="BO43" s="143">
        <v>268.3</v>
      </c>
      <c r="BP43" s="142">
        <v>277.8</v>
      </c>
      <c r="BQ43" s="143">
        <v>276.1</v>
      </c>
      <c r="BR43" s="143">
        <v>287.3</v>
      </c>
      <c r="BS43" s="143">
        <v>268</v>
      </c>
      <c r="BT43" s="143">
        <v>287.2</v>
      </c>
      <c r="BU43" s="143">
        <v>292.8</v>
      </c>
      <c r="BV43" s="143">
        <v>290.1</v>
      </c>
      <c r="BW43" s="143">
        <v>263.5</v>
      </c>
      <c r="BX43" s="143">
        <v>280.2</v>
      </c>
      <c r="BY43" s="143">
        <v>279.8</v>
      </c>
      <c r="BZ43" s="143">
        <v>275.4</v>
      </c>
      <c r="CA43" s="143">
        <v>280.3</v>
      </c>
      <c r="CB43" s="143">
        <v>282</v>
      </c>
      <c r="CC43" s="143">
        <v>286.7</v>
      </c>
      <c r="CD43" s="143">
        <v>275.1</v>
      </c>
      <c r="CE43" s="143">
        <v>261.8</v>
      </c>
      <c r="CF43" s="143">
        <v>290.1</v>
      </c>
      <c r="CG43" s="143">
        <v>284.3</v>
      </c>
      <c r="CH43" s="143">
        <v>289.1</v>
      </c>
      <c r="CI43" s="142">
        <v>272.3</v>
      </c>
      <c r="CJ43" s="36" t="s">
        <v>111</v>
      </c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s="14" customFormat="1" ht="12" customHeight="1">
      <c r="A44" s="24" t="s">
        <v>367</v>
      </c>
      <c r="B44" s="142">
        <v>139.1</v>
      </c>
      <c r="C44" s="143">
        <v>68</v>
      </c>
      <c r="D44" s="143">
        <v>449.2</v>
      </c>
      <c r="E44" s="143">
        <v>45.7</v>
      </c>
      <c r="F44" s="143">
        <v>72.7</v>
      </c>
      <c r="G44" s="143">
        <v>80.3</v>
      </c>
      <c r="H44" s="143">
        <v>395.9</v>
      </c>
      <c r="I44" s="143">
        <v>331</v>
      </c>
      <c r="J44" s="143" t="s">
        <v>284</v>
      </c>
      <c r="K44" s="143">
        <v>109.6</v>
      </c>
      <c r="L44" s="143">
        <v>989.3</v>
      </c>
      <c r="M44" s="143" t="s">
        <v>285</v>
      </c>
      <c r="N44" s="143">
        <v>40.5</v>
      </c>
      <c r="O44" s="142">
        <v>92.3</v>
      </c>
      <c r="P44" s="143">
        <v>231.6</v>
      </c>
      <c r="Q44" s="143">
        <v>343.8</v>
      </c>
      <c r="R44" s="143">
        <v>82.1</v>
      </c>
      <c r="S44" s="143">
        <v>418.4</v>
      </c>
      <c r="T44" s="143">
        <v>152.5</v>
      </c>
      <c r="U44" s="143">
        <v>71.2</v>
      </c>
      <c r="V44" s="143">
        <v>86.9</v>
      </c>
      <c r="W44" s="143">
        <v>552.9</v>
      </c>
      <c r="X44" s="143">
        <v>118.4</v>
      </c>
      <c r="Y44" s="143">
        <v>26.8</v>
      </c>
      <c r="Z44" s="143">
        <v>45.3</v>
      </c>
      <c r="AA44" s="143">
        <v>47.1</v>
      </c>
      <c r="AB44" s="143">
        <v>63.2</v>
      </c>
      <c r="AC44" s="143">
        <v>107.8</v>
      </c>
      <c r="AD44" s="143">
        <v>104.5</v>
      </c>
      <c r="AE44" s="143">
        <v>60.5</v>
      </c>
      <c r="AF44" s="143">
        <v>125</v>
      </c>
      <c r="AG44" s="143">
        <v>177.8</v>
      </c>
      <c r="AH44" s="143">
        <v>129.1</v>
      </c>
      <c r="AI44" s="143">
        <v>6.6</v>
      </c>
      <c r="AJ44" s="143">
        <v>89.4</v>
      </c>
      <c r="AK44" s="143">
        <v>222.9</v>
      </c>
      <c r="AL44" s="143">
        <v>254.9</v>
      </c>
      <c r="AM44" s="142">
        <v>90.5</v>
      </c>
      <c r="AN44" s="143">
        <v>221.3</v>
      </c>
      <c r="AO44" s="143">
        <v>246.8</v>
      </c>
      <c r="AP44" s="143">
        <v>65</v>
      </c>
      <c r="AQ44" s="143">
        <v>123.3</v>
      </c>
      <c r="AR44" s="143">
        <v>281.9</v>
      </c>
      <c r="AS44" s="143">
        <v>51</v>
      </c>
      <c r="AT44" s="143">
        <v>63.5</v>
      </c>
      <c r="AU44" s="143">
        <v>73.1</v>
      </c>
      <c r="AV44" s="143">
        <v>82.8</v>
      </c>
      <c r="AW44" s="143">
        <v>297.2</v>
      </c>
      <c r="AX44" s="143">
        <v>42.7</v>
      </c>
      <c r="AY44" s="143">
        <v>531</v>
      </c>
      <c r="AZ44" s="143">
        <v>104.6</v>
      </c>
      <c r="BA44" s="143">
        <v>182.3</v>
      </c>
      <c r="BB44" s="206">
        <v>125.8</v>
      </c>
      <c r="BC44" s="143">
        <v>143.3</v>
      </c>
      <c r="BD44" s="143">
        <v>167.6</v>
      </c>
      <c r="BE44" s="143">
        <v>92.3</v>
      </c>
      <c r="BF44" s="143" t="s">
        <v>286</v>
      </c>
      <c r="BG44" s="143">
        <v>71.5</v>
      </c>
      <c r="BH44" s="143">
        <v>147.2</v>
      </c>
      <c r="BI44" s="143">
        <v>142.3</v>
      </c>
      <c r="BJ44" s="143">
        <v>301.2</v>
      </c>
      <c r="BK44" s="143">
        <v>98.2</v>
      </c>
      <c r="BL44" s="143">
        <v>139.5</v>
      </c>
      <c r="BM44" s="143">
        <v>86.7</v>
      </c>
      <c r="BN44" s="143">
        <v>82.6</v>
      </c>
      <c r="BO44" s="143">
        <v>195.8</v>
      </c>
      <c r="BP44" s="142">
        <v>132.4</v>
      </c>
      <c r="BQ44" s="143">
        <v>89.7</v>
      </c>
      <c r="BR44" s="143">
        <v>400.9</v>
      </c>
      <c r="BS44" s="143">
        <v>41.4</v>
      </c>
      <c r="BT44" s="143">
        <v>73</v>
      </c>
      <c r="BU44" s="143">
        <v>127.7</v>
      </c>
      <c r="BV44" s="143">
        <v>106.3</v>
      </c>
      <c r="BW44" s="143">
        <v>262.3</v>
      </c>
      <c r="BX44" s="143">
        <v>205</v>
      </c>
      <c r="BY44" s="143">
        <v>53.9</v>
      </c>
      <c r="BZ44" s="143">
        <v>264.2</v>
      </c>
      <c r="CA44" s="143">
        <v>232.5</v>
      </c>
      <c r="CB44" s="143">
        <v>85.8</v>
      </c>
      <c r="CC44" s="143">
        <v>323.1</v>
      </c>
      <c r="CD44" s="143">
        <v>175.3</v>
      </c>
      <c r="CE44" s="143">
        <v>125.2</v>
      </c>
      <c r="CF44" s="143">
        <v>160.4</v>
      </c>
      <c r="CG44" s="143" t="s">
        <v>287</v>
      </c>
      <c r="CH44" s="143">
        <v>81.4</v>
      </c>
      <c r="CI44" s="142">
        <v>111.2</v>
      </c>
      <c r="CJ44" s="36" t="s">
        <v>111</v>
      </c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</row>
    <row r="45" spans="1:162" ht="12" customHeight="1">
      <c r="A45" s="24" t="s">
        <v>368</v>
      </c>
      <c r="B45" s="142">
        <v>5.7</v>
      </c>
      <c r="C45" s="143">
        <v>6.4</v>
      </c>
      <c r="D45" s="143">
        <v>5.2</v>
      </c>
      <c r="E45" s="143" t="s">
        <v>288</v>
      </c>
      <c r="F45" s="143">
        <v>6.8</v>
      </c>
      <c r="G45" s="143">
        <v>6.5</v>
      </c>
      <c r="H45" s="143">
        <v>11.1</v>
      </c>
      <c r="I45" s="143">
        <v>2.2</v>
      </c>
      <c r="J45" s="143">
        <v>5.1</v>
      </c>
      <c r="K45" s="143">
        <v>5.7</v>
      </c>
      <c r="L45" s="143">
        <v>4.7</v>
      </c>
      <c r="M45" s="143">
        <v>0.8</v>
      </c>
      <c r="N45" s="143">
        <v>1.2</v>
      </c>
      <c r="O45" s="142">
        <v>5.6</v>
      </c>
      <c r="P45" s="143">
        <v>4</v>
      </c>
      <c r="Q45" s="143">
        <v>4.3</v>
      </c>
      <c r="R45" s="143">
        <v>4.9</v>
      </c>
      <c r="S45" s="143">
        <v>3.1</v>
      </c>
      <c r="T45" s="143">
        <v>3.4</v>
      </c>
      <c r="U45" s="143">
        <v>5.1</v>
      </c>
      <c r="V45" s="143">
        <v>6.1</v>
      </c>
      <c r="W45" s="143">
        <v>4.3</v>
      </c>
      <c r="X45" s="143">
        <v>7.9</v>
      </c>
      <c r="Y45" s="143">
        <v>15.8</v>
      </c>
      <c r="Z45" s="143">
        <v>8.7</v>
      </c>
      <c r="AA45" s="143">
        <v>2</v>
      </c>
      <c r="AB45" s="143">
        <v>7.7</v>
      </c>
      <c r="AC45" s="143">
        <v>6.4</v>
      </c>
      <c r="AD45" s="143">
        <v>0.8</v>
      </c>
      <c r="AE45" s="143">
        <v>7</v>
      </c>
      <c r="AF45" s="143">
        <v>2.2</v>
      </c>
      <c r="AG45" s="143">
        <v>6.3</v>
      </c>
      <c r="AH45" s="143">
        <v>9.6</v>
      </c>
      <c r="AI45" s="143">
        <v>8.2</v>
      </c>
      <c r="AJ45" s="143">
        <v>10.6</v>
      </c>
      <c r="AK45" s="143">
        <v>10.3</v>
      </c>
      <c r="AL45" s="143">
        <v>4.2</v>
      </c>
      <c r="AM45" s="142">
        <v>6.3</v>
      </c>
      <c r="AN45" s="143">
        <v>12.9</v>
      </c>
      <c r="AO45" s="143">
        <v>8.3</v>
      </c>
      <c r="AP45" s="143">
        <v>4.8</v>
      </c>
      <c r="AQ45" s="143">
        <v>1.5</v>
      </c>
      <c r="AR45" s="143">
        <v>6.6</v>
      </c>
      <c r="AS45" s="143">
        <v>5.2</v>
      </c>
      <c r="AT45" s="143">
        <v>6.4</v>
      </c>
      <c r="AU45" s="143">
        <v>7.3</v>
      </c>
      <c r="AV45" s="143">
        <v>1.9</v>
      </c>
      <c r="AW45" s="143">
        <v>7.1</v>
      </c>
      <c r="AX45" s="143">
        <v>3.3</v>
      </c>
      <c r="AY45" s="143">
        <v>3.4</v>
      </c>
      <c r="AZ45" s="143">
        <v>6.3</v>
      </c>
      <c r="BA45" s="143">
        <v>1.4</v>
      </c>
      <c r="BB45" s="206">
        <v>6.7</v>
      </c>
      <c r="BC45" s="143">
        <v>9.2</v>
      </c>
      <c r="BD45" s="143">
        <v>4</v>
      </c>
      <c r="BE45" s="143">
        <v>9.3</v>
      </c>
      <c r="BF45" s="143">
        <v>2.7</v>
      </c>
      <c r="BG45" s="143">
        <v>9.7</v>
      </c>
      <c r="BH45" s="143">
        <v>5.4</v>
      </c>
      <c r="BI45" s="143">
        <v>4.2</v>
      </c>
      <c r="BJ45" s="143">
        <v>11.5</v>
      </c>
      <c r="BK45" s="143">
        <v>6.4</v>
      </c>
      <c r="BL45" s="143">
        <v>2</v>
      </c>
      <c r="BM45" s="143">
        <v>7.4</v>
      </c>
      <c r="BN45" s="143">
        <v>9.9</v>
      </c>
      <c r="BO45" s="143">
        <v>9.8</v>
      </c>
      <c r="BP45" s="142">
        <v>6.5</v>
      </c>
      <c r="BQ45" s="143">
        <v>7.9</v>
      </c>
      <c r="BR45" s="143">
        <v>8.2</v>
      </c>
      <c r="BS45" s="143">
        <v>2.6</v>
      </c>
      <c r="BT45" s="143">
        <v>9.2</v>
      </c>
      <c r="BU45" s="143">
        <v>12.1</v>
      </c>
      <c r="BV45" s="143">
        <v>11</v>
      </c>
      <c r="BW45" s="143">
        <v>3.8</v>
      </c>
      <c r="BX45" s="143">
        <v>2.3</v>
      </c>
      <c r="BY45" s="143">
        <v>3.3</v>
      </c>
      <c r="BZ45" s="143">
        <v>1.8</v>
      </c>
      <c r="CA45" s="143">
        <v>6</v>
      </c>
      <c r="CB45" s="143">
        <v>7.1</v>
      </c>
      <c r="CC45" s="143">
        <v>2.9</v>
      </c>
      <c r="CD45" s="143">
        <v>6.1</v>
      </c>
      <c r="CE45" s="143">
        <v>5.5</v>
      </c>
      <c r="CF45" s="143">
        <v>9.4</v>
      </c>
      <c r="CG45" s="143">
        <v>1.8</v>
      </c>
      <c r="CH45" s="143">
        <v>7.7</v>
      </c>
      <c r="CI45" s="142">
        <v>6.1</v>
      </c>
      <c r="CJ45" s="36" t="s">
        <v>111</v>
      </c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12" customHeight="1">
      <c r="A46" s="151" t="s">
        <v>369</v>
      </c>
      <c r="B46" s="153">
        <v>429</v>
      </c>
      <c r="C46" s="152">
        <v>2261</v>
      </c>
      <c r="D46" s="152">
        <v>-403</v>
      </c>
      <c r="E46" s="152" t="s">
        <v>290</v>
      </c>
      <c r="F46" s="152">
        <v>3107</v>
      </c>
      <c r="G46" s="152" t="s">
        <v>291</v>
      </c>
      <c r="H46" s="152">
        <v>1669</v>
      </c>
      <c r="I46" s="152" t="s">
        <v>292</v>
      </c>
      <c r="J46" s="152" t="s">
        <v>293</v>
      </c>
      <c r="K46" s="152" t="s">
        <v>294</v>
      </c>
      <c r="L46" s="152" t="s">
        <v>295</v>
      </c>
      <c r="M46" s="152" t="s">
        <v>296</v>
      </c>
      <c r="N46" s="152" t="s">
        <v>297</v>
      </c>
      <c r="O46" s="153" t="s">
        <v>298</v>
      </c>
      <c r="P46" s="152">
        <v>229</v>
      </c>
      <c r="Q46" s="152" t="s">
        <v>299</v>
      </c>
      <c r="R46" s="152" t="s">
        <v>300</v>
      </c>
      <c r="S46" s="152" t="s">
        <v>301</v>
      </c>
      <c r="T46" s="152" t="s">
        <v>302</v>
      </c>
      <c r="U46" s="152" t="s">
        <v>303</v>
      </c>
      <c r="V46" s="152" t="s">
        <v>304</v>
      </c>
      <c r="W46" s="152" t="s">
        <v>305</v>
      </c>
      <c r="X46" s="152" t="s">
        <v>306</v>
      </c>
      <c r="Y46" s="152">
        <v>6631</v>
      </c>
      <c r="Z46" s="152" t="s">
        <v>307</v>
      </c>
      <c r="AA46" s="152">
        <v>810</v>
      </c>
      <c r="AB46" s="152" t="s">
        <v>308</v>
      </c>
      <c r="AC46" s="152" t="s">
        <v>309</v>
      </c>
      <c r="AD46" s="152" t="s">
        <v>310</v>
      </c>
      <c r="AE46" s="152">
        <v>146</v>
      </c>
      <c r="AF46" s="152" t="s">
        <v>311</v>
      </c>
      <c r="AG46" s="152">
        <v>1147</v>
      </c>
      <c r="AH46" s="152">
        <v>1618</v>
      </c>
      <c r="AI46" s="152">
        <v>1861</v>
      </c>
      <c r="AJ46" s="152">
        <v>1676</v>
      </c>
      <c r="AK46" s="152" t="s">
        <v>312</v>
      </c>
      <c r="AL46" s="152" t="s">
        <v>313</v>
      </c>
      <c r="AM46" s="153" t="s">
        <v>289</v>
      </c>
      <c r="AN46" s="152" t="s">
        <v>314</v>
      </c>
      <c r="AO46" s="152" t="s">
        <v>315</v>
      </c>
      <c r="AP46" s="152">
        <v>1217</v>
      </c>
      <c r="AQ46" s="152" t="s">
        <v>316</v>
      </c>
      <c r="AR46" s="152" t="s">
        <v>317</v>
      </c>
      <c r="AS46" s="152">
        <v>3651</v>
      </c>
      <c r="AT46" s="152" t="s">
        <v>318</v>
      </c>
      <c r="AU46" s="152">
        <v>240</v>
      </c>
      <c r="AV46" s="152" t="s">
        <v>319</v>
      </c>
      <c r="AW46" s="152" t="s">
        <v>320</v>
      </c>
      <c r="AX46" s="152" t="s">
        <v>321</v>
      </c>
      <c r="AY46" s="152" t="s">
        <v>322</v>
      </c>
      <c r="AZ46" s="152">
        <v>61</v>
      </c>
      <c r="BA46" s="152">
        <v>42</v>
      </c>
      <c r="BB46" s="207">
        <v>359</v>
      </c>
      <c r="BC46" s="152">
        <v>1764</v>
      </c>
      <c r="BD46" s="152">
        <v>409</v>
      </c>
      <c r="BE46" s="152">
        <v>63</v>
      </c>
      <c r="BF46" s="152" t="s">
        <v>323</v>
      </c>
      <c r="BG46" s="152">
        <v>687</v>
      </c>
      <c r="BH46" s="152" t="s">
        <v>324</v>
      </c>
      <c r="BI46" s="152" t="s">
        <v>325</v>
      </c>
      <c r="BJ46" s="152">
        <v>160</v>
      </c>
      <c r="BK46" s="152" t="s">
        <v>326</v>
      </c>
      <c r="BL46" s="152" t="s">
        <v>327</v>
      </c>
      <c r="BM46" s="152">
        <v>6087</v>
      </c>
      <c r="BN46" s="152" t="s">
        <v>328</v>
      </c>
      <c r="BO46" s="152">
        <v>620</v>
      </c>
      <c r="BP46" s="153" t="s">
        <v>329</v>
      </c>
      <c r="BQ46" s="152" t="s">
        <v>330</v>
      </c>
      <c r="BR46" s="152">
        <v>1634</v>
      </c>
      <c r="BS46" s="152" t="s">
        <v>331</v>
      </c>
      <c r="BT46" s="152" t="s">
        <v>332</v>
      </c>
      <c r="BU46" s="152" t="s">
        <v>333</v>
      </c>
      <c r="BV46" s="152">
        <v>807</v>
      </c>
      <c r="BW46" s="152" t="s">
        <v>334</v>
      </c>
      <c r="BX46" s="152" t="s">
        <v>335</v>
      </c>
      <c r="BY46" s="152" t="s">
        <v>314</v>
      </c>
      <c r="BZ46" s="152">
        <v>1191</v>
      </c>
      <c r="CA46" s="152">
        <v>687</v>
      </c>
      <c r="CB46" s="152">
        <v>141</v>
      </c>
      <c r="CC46" s="152">
        <v>515</v>
      </c>
      <c r="CD46" s="152" t="s">
        <v>336</v>
      </c>
      <c r="CE46" s="152" t="s">
        <v>337</v>
      </c>
      <c r="CF46" s="152">
        <v>2289</v>
      </c>
      <c r="CG46" s="152" t="s">
        <v>338</v>
      </c>
      <c r="CH46" s="152">
        <v>651</v>
      </c>
      <c r="CI46" s="153">
        <v>-308</v>
      </c>
      <c r="CJ46" s="36" t="s">
        <v>111</v>
      </c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ht="12" customHeight="1">
      <c r="A47" s="20"/>
      <c r="B47" s="172"/>
      <c r="C47" s="173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2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2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2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2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2"/>
      <c r="CJ47" s="17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ht="12" customHeight="1">
      <c r="A48" s="7" t="s">
        <v>370</v>
      </c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2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2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2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2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2"/>
      <c r="CJ48" s="17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ht="12" customHeight="1">
      <c r="A49" s="159" t="s">
        <v>371</v>
      </c>
      <c r="B49" s="172"/>
      <c r="C49" s="199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2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2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2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2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2"/>
      <c r="CJ49" s="17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ht="12" customHeight="1">
      <c r="A50" s="22" t="s">
        <v>372</v>
      </c>
      <c r="B50" s="172"/>
      <c r="C50" s="200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2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2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2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2"/>
      <c r="CJ50" s="174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</row>
    <row r="51" spans="1:162" ht="12" customHeight="1">
      <c r="A51" s="159" t="s">
        <v>373</v>
      </c>
      <c r="B51" s="172"/>
      <c r="C51" s="200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2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2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2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2"/>
      <c r="CJ51" s="174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</row>
    <row r="52" spans="1:162" ht="12" customHeight="1">
      <c r="A52" s="6" t="s">
        <v>374</v>
      </c>
      <c r="B52" s="172"/>
      <c r="C52" s="199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2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2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2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2"/>
      <c r="CJ52" s="174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</row>
    <row r="53" spans="1:162" ht="12" customHeight="1">
      <c r="A53" s="7" t="s">
        <v>375</v>
      </c>
      <c r="B53" s="172"/>
      <c r="C53" s="199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2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2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2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2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2"/>
      <c r="CJ53" s="174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</row>
    <row r="54" spans="1:162" ht="12" customHeight="1">
      <c r="A54" s="7" t="s">
        <v>376</v>
      </c>
      <c r="B54" s="172"/>
      <c r="C54" s="199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2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2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2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2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2"/>
      <c r="CJ54" s="174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</row>
    <row r="55" spans="1:162" ht="12" customHeight="1">
      <c r="A55" s="20" t="s">
        <v>377</v>
      </c>
      <c r="B55" s="172"/>
      <c r="C55" s="199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2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201"/>
      <c r="AI55" s="173"/>
      <c r="AJ55" s="173"/>
      <c r="AK55" s="173"/>
      <c r="AL55" s="173"/>
      <c r="AM55" s="172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2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2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2"/>
      <c r="CJ55" s="174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</row>
    <row r="56" spans="1:162" ht="12" customHeight="1">
      <c r="A56" s="20" t="s">
        <v>378</v>
      </c>
      <c r="B56" s="172"/>
      <c r="C56" s="199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2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201"/>
      <c r="AI56" s="173"/>
      <c r="AJ56" s="173"/>
      <c r="AK56" s="173"/>
      <c r="AL56" s="173"/>
      <c r="AM56" s="172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2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2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2"/>
      <c r="CJ56" s="174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</row>
    <row r="57" spans="1:162" ht="12" customHeight="1">
      <c r="A57" s="7" t="s">
        <v>379</v>
      </c>
      <c r="B57" s="172"/>
      <c r="C57" s="199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2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201"/>
      <c r="AI57" s="173"/>
      <c r="AJ57" s="173"/>
      <c r="AK57" s="173"/>
      <c r="AL57" s="173"/>
      <c r="AM57" s="172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2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2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2"/>
      <c r="CJ57" s="174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</row>
    <row r="58" spans="1:162" ht="12" customHeight="1">
      <c r="A58" s="7" t="s">
        <v>380</v>
      </c>
      <c r="B58" s="172"/>
      <c r="C58" s="199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2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201"/>
      <c r="AI58" s="173"/>
      <c r="AJ58" s="173"/>
      <c r="AK58" s="173"/>
      <c r="AL58" s="173"/>
      <c r="AM58" s="172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2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2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2"/>
      <c r="CJ58" s="174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</row>
    <row r="59" spans="1:162" ht="12" customHeight="1">
      <c r="A59" s="7" t="s">
        <v>381</v>
      </c>
      <c r="B59" s="172"/>
      <c r="C59" s="199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2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201"/>
      <c r="AI59" s="173"/>
      <c r="AJ59" s="173"/>
      <c r="AK59" s="173"/>
      <c r="AL59" s="173"/>
      <c r="AM59" s="172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2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2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2"/>
      <c r="CJ59" s="174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</row>
    <row r="60" spans="1:162" ht="12" customHeight="1">
      <c r="A60" s="7"/>
      <c r="B60" s="172"/>
      <c r="C60" s="199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2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201"/>
      <c r="AI60" s="173"/>
      <c r="AJ60" s="173"/>
      <c r="AK60" s="173"/>
      <c r="AL60" s="173"/>
      <c r="AM60" s="172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2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2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2"/>
      <c r="CJ60" s="174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</row>
    <row r="61" spans="1:162" ht="12" customHeight="1">
      <c r="A61" s="20" t="s">
        <v>382</v>
      </c>
      <c r="B61" s="172"/>
      <c r="C61" s="199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2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201"/>
      <c r="AI61" s="173"/>
      <c r="AJ61" s="173"/>
      <c r="AK61" s="173"/>
      <c r="AL61" s="173"/>
      <c r="AM61" s="172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2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2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2"/>
      <c r="CJ61" s="174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</row>
    <row r="62" spans="1:162" ht="12" customHeight="1">
      <c r="A62" s="20" t="s">
        <v>383</v>
      </c>
      <c r="B62" s="172"/>
      <c r="C62" s="199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2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201"/>
      <c r="AI62" s="173"/>
      <c r="AJ62" s="173"/>
      <c r="AK62" s="173"/>
      <c r="AL62" s="173"/>
      <c r="AM62" s="172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2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2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2"/>
      <c r="CJ62" s="174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</row>
    <row r="63" spans="1:162" ht="12" customHeight="1">
      <c r="A63" s="20" t="s">
        <v>384</v>
      </c>
      <c r="B63" s="172"/>
      <c r="C63" s="199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2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201"/>
      <c r="AI63" s="173"/>
      <c r="AJ63" s="173"/>
      <c r="AK63" s="173"/>
      <c r="AL63" s="173"/>
      <c r="AM63" s="172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2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2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2"/>
      <c r="CJ63" s="174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</row>
    <row r="64" spans="1:162" ht="9" customHeight="1">
      <c r="A64" s="20" t="s">
        <v>385</v>
      </c>
      <c r="B64" s="172"/>
      <c r="C64" s="199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2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201"/>
      <c r="AI64" s="173"/>
      <c r="AJ64" s="173"/>
      <c r="AK64" s="173"/>
      <c r="AL64" s="173"/>
      <c r="AM64" s="202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202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2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203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</row>
    <row r="65" spans="1:162" ht="9" customHeight="1">
      <c r="A65" s="20" t="s">
        <v>386</v>
      </c>
      <c r="B65" s="172"/>
      <c r="C65" s="199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2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201"/>
      <c r="AI65" s="173"/>
      <c r="AJ65" s="173"/>
      <c r="AK65" s="173"/>
      <c r="AL65" s="173"/>
      <c r="AM65" s="202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202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2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203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</row>
    <row r="66" spans="1:162" ht="28.5" customHeight="1">
      <c r="A66" s="27" t="s">
        <v>94</v>
      </c>
      <c r="B66" s="172"/>
      <c r="C66" s="20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2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2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2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2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203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</row>
    <row r="72" ht="20.25">
      <c r="A72" s="160"/>
    </row>
  </sheetData>
  <sheetProtection/>
  <mergeCells count="1">
    <mergeCell ref="A1:Z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selection activeCell="X60" sqref="X60"/>
    </sheetView>
  </sheetViews>
  <sheetFormatPr defaultColWidth="11.421875" defaultRowHeight="12.75"/>
  <cols>
    <col min="1" max="1" width="23.8515625" style="0" customWidth="1"/>
    <col min="3" max="7" width="13.28125" style="0" customWidth="1"/>
    <col min="8" max="8" width="14.28125" style="0" customWidth="1"/>
  </cols>
  <sheetData>
    <row r="1" spans="2:11" ht="20.25">
      <c r="B1" s="45">
        <v>2022</v>
      </c>
      <c r="K1" s="100" t="s">
        <v>277</v>
      </c>
    </row>
    <row r="2" spans="1:23" ht="38.25">
      <c r="A2" s="38" t="s">
        <v>112</v>
      </c>
      <c r="B2" s="38" t="s">
        <v>113</v>
      </c>
      <c r="C2" s="38" t="s">
        <v>115</v>
      </c>
      <c r="D2" s="38" t="s">
        <v>95</v>
      </c>
      <c r="E2" s="38" t="s">
        <v>118</v>
      </c>
      <c r="F2" s="38" t="s">
        <v>116</v>
      </c>
      <c r="G2" s="38" t="s">
        <v>117</v>
      </c>
      <c r="H2" s="38" t="s">
        <v>109</v>
      </c>
      <c r="K2" s="46" t="s">
        <v>119</v>
      </c>
      <c r="L2" s="47" t="s">
        <v>120</v>
      </c>
      <c r="M2" s="48"/>
      <c r="N2" s="49"/>
      <c r="O2" s="49"/>
      <c r="P2" s="48"/>
      <c r="Q2" s="48"/>
      <c r="R2" s="49"/>
      <c r="S2" s="49"/>
      <c r="T2" s="48"/>
      <c r="U2" s="48"/>
      <c r="V2" s="49"/>
      <c r="W2" s="49"/>
    </row>
    <row r="3" spans="1:23" ht="12.75">
      <c r="A3" s="39" t="s">
        <v>0</v>
      </c>
      <c r="B3" s="40">
        <v>288846</v>
      </c>
      <c r="C3" s="43">
        <v>26.036365</v>
      </c>
      <c r="D3" s="43">
        <v>13.530047153154277</v>
      </c>
      <c r="E3" s="43">
        <v>19.0038985</v>
      </c>
      <c r="F3" s="43">
        <v>29.458258033692697</v>
      </c>
      <c r="G3" s="43">
        <v>28.52523490025827</v>
      </c>
      <c r="H3" s="40">
        <v>11582</v>
      </c>
      <c r="K3" s="50" t="s">
        <v>121</v>
      </c>
      <c r="L3" s="51" t="s">
        <v>113</v>
      </c>
      <c r="M3" s="52"/>
      <c r="N3" s="53"/>
      <c r="O3" s="53"/>
      <c r="P3" s="51" t="s">
        <v>122</v>
      </c>
      <c r="Q3" s="52"/>
      <c r="R3" s="53"/>
      <c r="S3" s="53"/>
      <c r="T3" s="51" t="s">
        <v>123</v>
      </c>
      <c r="U3" s="50"/>
      <c r="V3" s="54"/>
      <c r="W3" s="54"/>
    </row>
    <row r="4" spans="1:23" ht="12.75">
      <c r="A4" s="39" t="s">
        <v>2</v>
      </c>
      <c r="B4" s="40">
        <v>59451</v>
      </c>
      <c r="C4" s="43">
        <v>28.372946</v>
      </c>
      <c r="D4" s="43">
        <v>13.313485054919177</v>
      </c>
      <c r="E4" s="43">
        <v>19.876873</v>
      </c>
      <c r="F4" s="43">
        <v>25.08452338900944</v>
      </c>
      <c r="G4" s="43">
        <v>28.931388874871743</v>
      </c>
      <c r="H4" s="40">
        <v>2861</v>
      </c>
      <c r="K4" s="55"/>
      <c r="L4" s="56">
        <v>2019</v>
      </c>
      <c r="M4" s="57">
        <v>2020</v>
      </c>
      <c r="N4" s="57">
        <v>2021</v>
      </c>
      <c r="O4" s="57" t="s">
        <v>124</v>
      </c>
      <c r="P4" s="56">
        <v>2019</v>
      </c>
      <c r="Q4" s="57">
        <v>2020</v>
      </c>
      <c r="R4" s="57">
        <v>2021</v>
      </c>
      <c r="S4" s="57" t="s">
        <v>124</v>
      </c>
      <c r="T4" s="58">
        <v>2019</v>
      </c>
      <c r="U4" s="58">
        <v>2020</v>
      </c>
      <c r="V4" s="58">
        <v>2021</v>
      </c>
      <c r="W4" s="59" t="s">
        <v>124</v>
      </c>
    </row>
    <row r="5" spans="1:23" ht="12.75">
      <c r="A5" s="41" t="s">
        <v>13</v>
      </c>
      <c r="B5" s="42">
        <v>14273</v>
      </c>
      <c r="C5" s="44">
        <v>33.223569</v>
      </c>
      <c r="D5" s="44">
        <v>13.879352623835214</v>
      </c>
      <c r="E5" s="44">
        <v>18.2932813</v>
      </c>
      <c r="F5" s="44">
        <v>23.65305121558187</v>
      </c>
      <c r="G5" s="44">
        <v>28.31219785609192</v>
      </c>
      <c r="H5" s="42">
        <v>694</v>
      </c>
      <c r="K5" s="60" t="s">
        <v>113</v>
      </c>
      <c r="L5" s="61">
        <v>8606033</v>
      </c>
      <c r="M5" s="61">
        <v>8670300</v>
      </c>
      <c r="N5" s="61">
        <v>8738791</v>
      </c>
      <c r="O5" s="62">
        <v>8812728</v>
      </c>
      <c r="P5" s="61">
        <v>4268863</v>
      </c>
      <c r="Q5" s="61">
        <v>4302599</v>
      </c>
      <c r="R5" s="61">
        <v>4338203</v>
      </c>
      <c r="S5" s="62">
        <v>4378585</v>
      </c>
      <c r="T5" s="61">
        <v>4337170</v>
      </c>
      <c r="U5" s="61">
        <v>4367701</v>
      </c>
      <c r="V5" s="61">
        <v>4400588</v>
      </c>
      <c r="W5" s="61">
        <v>4434143</v>
      </c>
    </row>
    <row r="6" spans="1:23" ht="12.75">
      <c r="A6" s="41" t="s">
        <v>3</v>
      </c>
      <c r="B6" s="42">
        <v>15413</v>
      </c>
      <c r="C6" s="44">
        <v>34.509829</v>
      </c>
      <c r="D6" s="44">
        <v>13.11230779212353</v>
      </c>
      <c r="E6" s="44">
        <v>21.0406804</v>
      </c>
      <c r="F6" s="44">
        <v>20.81359891001103</v>
      </c>
      <c r="G6" s="44">
        <v>29.183157075196263</v>
      </c>
      <c r="H6" s="42">
        <v>816</v>
      </c>
      <c r="K6" s="63">
        <v>0</v>
      </c>
      <c r="L6" s="64">
        <v>84500</v>
      </c>
      <c r="M6" s="64">
        <v>84374</v>
      </c>
      <c r="N6" s="64">
        <v>88200</v>
      </c>
      <c r="O6" s="65">
        <v>78798</v>
      </c>
      <c r="P6" s="64">
        <v>43282</v>
      </c>
      <c r="Q6" s="64">
        <v>43494</v>
      </c>
      <c r="R6" s="64">
        <v>45206</v>
      </c>
      <c r="S6" s="65">
        <v>40666</v>
      </c>
      <c r="T6" s="66">
        <v>41218</v>
      </c>
      <c r="U6" s="66">
        <v>40880</v>
      </c>
      <c r="V6" s="66">
        <v>42994</v>
      </c>
      <c r="W6" s="66">
        <v>38132</v>
      </c>
    </row>
    <row r="7" spans="1:23" ht="12.75">
      <c r="A7" s="41" t="s">
        <v>4</v>
      </c>
      <c r="B7" s="42">
        <v>713</v>
      </c>
      <c r="C7" s="44">
        <v>18.653576</v>
      </c>
      <c r="D7" s="44">
        <v>15.147265077138849</v>
      </c>
      <c r="E7" s="44">
        <v>20.7573635</v>
      </c>
      <c r="F7" s="44">
        <v>24.96493688639551</v>
      </c>
      <c r="G7" s="44">
        <v>25.52594670406732</v>
      </c>
      <c r="H7" s="42">
        <v>-50</v>
      </c>
      <c r="K7" s="67" t="s">
        <v>125</v>
      </c>
      <c r="L7" s="64">
        <v>353195</v>
      </c>
      <c r="M7" s="64">
        <v>352744</v>
      </c>
      <c r="N7" s="64">
        <v>350370</v>
      </c>
      <c r="O7" s="65">
        <v>353654</v>
      </c>
      <c r="P7" s="64">
        <v>181261</v>
      </c>
      <c r="Q7" s="64">
        <v>180774</v>
      </c>
      <c r="R7" s="64">
        <v>179855</v>
      </c>
      <c r="S7" s="65">
        <v>181469</v>
      </c>
      <c r="T7" s="66">
        <v>171934</v>
      </c>
      <c r="U7" s="66">
        <v>171970</v>
      </c>
      <c r="V7" s="66">
        <v>170515</v>
      </c>
      <c r="W7" s="66">
        <v>172185</v>
      </c>
    </row>
    <row r="8" spans="1:23" ht="12.75">
      <c r="A8" s="41" t="s">
        <v>5</v>
      </c>
      <c r="B8" s="42">
        <v>4888</v>
      </c>
      <c r="C8" s="44">
        <v>14.62766</v>
      </c>
      <c r="D8" s="44">
        <v>14.770867430441898</v>
      </c>
      <c r="E8" s="44">
        <v>17.8396072</v>
      </c>
      <c r="F8" s="44">
        <v>37.5</v>
      </c>
      <c r="G8" s="44">
        <v>27.94599018003273</v>
      </c>
      <c r="H8" s="42">
        <v>66</v>
      </c>
      <c r="K8" s="68" t="s">
        <v>126</v>
      </c>
      <c r="L8" s="64">
        <v>435348</v>
      </c>
      <c r="M8" s="64">
        <v>439685</v>
      </c>
      <c r="N8" s="64">
        <v>445334</v>
      </c>
      <c r="O8" s="65">
        <v>449387</v>
      </c>
      <c r="P8" s="64">
        <v>223597</v>
      </c>
      <c r="Q8" s="64">
        <v>226409</v>
      </c>
      <c r="R8" s="64">
        <v>229032</v>
      </c>
      <c r="S8" s="65">
        <v>230757</v>
      </c>
      <c r="T8" s="69">
        <v>211751</v>
      </c>
      <c r="U8" s="69">
        <v>213276</v>
      </c>
      <c r="V8" s="69">
        <v>216302</v>
      </c>
      <c r="W8" s="69">
        <v>218630</v>
      </c>
    </row>
    <row r="9" spans="1:23" ht="12.75">
      <c r="A9" s="41" t="s">
        <v>6</v>
      </c>
      <c r="B9" s="42">
        <v>1294</v>
      </c>
      <c r="C9" s="44">
        <v>15.842349</v>
      </c>
      <c r="D9" s="44">
        <v>12.828438948995363</v>
      </c>
      <c r="E9" s="44">
        <v>14.914992600000001</v>
      </c>
      <c r="F9" s="44">
        <v>32.9984544049459</v>
      </c>
      <c r="G9" s="44">
        <v>29.28902627511592</v>
      </c>
      <c r="H9" s="42">
        <v>70</v>
      </c>
      <c r="K9" s="70" t="s">
        <v>127</v>
      </c>
      <c r="L9" s="71">
        <v>421875</v>
      </c>
      <c r="M9" s="71">
        <v>429468</v>
      </c>
      <c r="N9" s="71">
        <v>435738</v>
      </c>
      <c r="O9" s="72">
        <v>442744</v>
      </c>
      <c r="P9" s="71">
        <v>217016</v>
      </c>
      <c r="Q9" s="71">
        <v>220562</v>
      </c>
      <c r="R9" s="71">
        <v>223644</v>
      </c>
      <c r="S9" s="72">
        <v>227488</v>
      </c>
      <c r="T9" s="71">
        <v>204859</v>
      </c>
      <c r="U9" s="71">
        <v>208906</v>
      </c>
      <c r="V9" s="71">
        <v>212094</v>
      </c>
      <c r="W9" s="71">
        <v>215256</v>
      </c>
    </row>
    <row r="10" spans="1:23" ht="12.75">
      <c r="A10" s="41" t="s">
        <v>7</v>
      </c>
      <c r="B10" s="42">
        <v>2900</v>
      </c>
      <c r="C10" s="44">
        <v>18.137931</v>
      </c>
      <c r="D10" s="44">
        <v>9.793103448275863</v>
      </c>
      <c r="E10" s="44">
        <v>23.4827582</v>
      </c>
      <c r="F10" s="44">
        <v>23.24137931034483</v>
      </c>
      <c r="G10" s="44">
        <v>35.793103448275865</v>
      </c>
      <c r="H10" s="42">
        <v>296</v>
      </c>
      <c r="K10" s="70" t="s">
        <v>128</v>
      </c>
      <c r="L10" s="71">
        <v>422280</v>
      </c>
      <c r="M10" s="71">
        <v>420030</v>
      </c>
      <c r="N10" s="71">
        <v>423256</v>
      </c>
      <c r="O10" s="72">
        <v>428398</v>
      </c>
      <c r="P10" s="71">
        <v>217556</v>
      </c>
      <c r="Q10" s="71">
        <v>216228</v>
      </c>
      <c r="R10" s="71">
        <v>217993</v>
      </c>
      <c r="S10" s="72">
        <v>220955</v>
      </c>
      <c r="T10" s="73">
        <v>204724</v>
      </c>
      <c r="U10" s="73">
        <v>203802</v>
      </c>
      <c r="V10" s="73">
        <v>205263</v>
      </c>
      <c r="W10" s="73">
        <v>207443</v>
      </c>
    </row>
    <row r="11" spans="1:23" ht="12.75">
      <c r="A11" s="41" t="s">
        <v>8</v>
      </c>
      <c r="B11" s="42">
        <v>1007</v>
      </c>
      <c r="C11" s="44">
        <v>18.57001</v>
      </c>
      <c r="D11" s="44">
        <v>13.604766633565044</v>
      </c>
      <c r="E11" s="44">
        <v>23.237338700000002</v>
      </c>
      <c r="F11" s="44">
        <v>39.52333664349553</v>
      </c>
      <c r="G11" s="44">
        <v>22.641509433962266</v>
      </c>
      <c r="H11" s="42">
        <v>-5</v>
      </c>
      <c r="K11" s="70" t="s">
        <v>129</v>
      </c>
      <c r="L11" s="71">
        <v>479503</v>
      </c>
      <c r="M11" s="71">
        <v>478181</v>
      </c>
      <c r="N11" s="71">
        <v>471602</v>
      </c>
      <c r="O11" s="72">
        <v>467995</v>
      </c>
      <c r="P11" s="71">
        <v>247227</v>
      </c>
      <c r="Q11" s="71">
        <v>247027</v>
      </c>
      <c r="R11" s="71">
        <v>243938</v>
      </c>
      <c r="S11" s="72">
        <v>242276</v>
      </c>
      <c r="T11" s="73">
        <v>232276</v>
      </c>
      <c r="U11" s="73">
        <v>231154</v>
      </c>
      <c r="V11" s="73">
        <v>227664</v>
      </c>
      <c r="W11" s="73">
        <v>225719</v>
      </c>
    </row>
    <row r="12" spans="1:23" ht="12.75">
      <c r="A12" s="41" t="s">
        <v>9</v>
      </c>
      <c r="B12" s="42">
        <v>3350</v>
      </c>
      <c r="C12" s="44">
        <v>10.358209</v>
      </c>
      <c r="D12" s="44">
        <v>14.328358208955224</v>
      </c>
      <c r="E12" s="44">
        <v>16.5074628</v>
      </c>
      <c r="F12" s="44">
        <v>33.34328358208955</v>
      </c>
      <c r="G12" s="44">
        <v>33.223880597014926</v>
      </c>
      <c r="H12" s="42">
        <v>183</v>
      </c>
      <c r="K12" s="70" t="s">
        <v>130</v>
      </c>
      <c r="L12" s="71">
        <v>565847</v>
      </c>
      <c r="M12" s="71">
        <v>559953</v>
      </c>
      <c r="N12" s="71">
        <v>556130</v>
      </c>
      <c r="O12" s="72">
        <v>554953</v>
      </c>
      <c r="P12" s="71">
        <v>287649</v>
      </c>
      <c r="Q12" s="71">
        <v>284900</v>
      </c>
      <c r="R12" s="71">
        <v>283361</v>
      </c>
      <c r="S12" s="72">
        <v>283754</v>
      </c>
      <c r="T12" s="73">
        <v>278198</v>
      </c>
      <c r="U12" s="73">
        <v>275053</v>
      </c>
      <c r="V12" s="73">
        <v>272769</v>
      </c>
      <c r="W12" s="73">
        <v>271199</v>
      </c>
    </row>
    <row r="13" spans="1:23" ht="12.75">
      <c r="A13" s="41" t="s">
        <v>10</v>
      </c>
      <c r="B13" s="42">
        <v>11491</v>
      </c>
      <c r="C13" s="44">
        <v>32.634235</v>
      </c>
      <c r="D13" s="44">
        <v>12.69689322078148</v>
      </c>
      <c r="E13" s="44">
        <v>21.6256205</v>
      </c>
      <c r="F13" s="44">
        <v>21.860586545992515</v>
      </c>
      <c r="G13" s="44">
        <v>27.29962579409973</v>
      </c>
      <c r="H13" s="42">
        <v>681</v>
      </c>
      <c r="K13" s="70" t="s">
        <v>131</v>
      </c>
      <c r="L13" s="71">
        <v>612081</v>
      </c>
      <c r="M13" s="71">
        <v>620459</v>
      </c>
      <c r="N13" s="71">
        <v>626424</v>
      </c>
      <c r="O13" s="72">
        <v>634823</v>
      </c>
      <c r="P13" s="71">
        <v>309022</v>
      </c>
      <c r="Q13" s="71">
        <v>313683</v>
      </c>
      <c r="R13" s="71">
        <v>317388</v>
      </c>
      <c r="S13" s="72">
        <v>322026</v>
      </c>
      <c r="T13" s="71">
        <v>303059</v>
      </c>
      <c r="U13" s="71">
        <v>306776</v>
      </c>
      <c r="V13" s="71">
        <v>309036</v>
      </c>
      <c r="W13" s="71">
        <v>312797</v>
      </c>
    </row>
    <row r="14" spans="1:23" ht="12.75">
      <c r="A14" s="41" t="s">
        <v>11</v>
      </c>
      <c r="B14" s="42">
        <v>1562</v>
      </c>
      <c r="C14" s="44">
        <v>30.601793</v>
      </c>
      <c r="D14" s="44">
        <v>15.044814340588989</v>
      </c>
      <c r="E14" s="44">
        <v>16.389244299999998</v>
      </c>
      <c r="F14" s="44">
        <v>24.647887323943664</v>
      </c>
      <c r="G14" s="44">
        <v>27.528809218950062</v>
      </c>
      <c r="H14" s="42">
        <v>9</v>
      </c>
      <c r="K14" s="70" t="s">
        <v>132</v>
      </c>
      <c r="L14" s="71">
        <v>617095</v>
      </c>
      <c r="M14" s="71">
        <v>622771</v>
      </c>
      <c r="N14" s="71">
        <v>628533</v>
      </c>
      <c r="O14" s="72">
        <v>634899</v>
      </c>
      <c r="P14" s="71">
        <v>311827</v>
      </c>
      <c r="Q14" s="71">
        <v>314591</v>
      </c>
      <c r="R14" s="71">
        <v>317413</v>
      </c>
      <c r="S14" s="72">
        <v>321378</v>
      </c>
      <c r="T14" s="73">
        <v>305268</v>
      </c>
      <c r="U14" s="73">
        <v>308180</v>
      </c>
      <c r="V14" s="73">
        <v>311120</v>
      </c>
      <c r="W14" s="73">
        <v>313521</v>
      </c>
    </row>
    <row r="15" spans="1:23" ht="12.75">
      <c r="A15" s="41" t="s">
        <v>101</v>
      </c>
      <c r="B15" s="42">
        <v>649</v>
      </c>
      <c r="C15" s="44">
        <v>17.719569</v>
      </c>
      <c r="D15" s="44">
        <v>16.94915254237288</v>
      </c>
      <c r="E15" s="44">
        <v>17.5654857</v>
      </c>
      <c r="F15" s="44">
        <v>25.577812018489986</v>
      </c>
      <c r="G15" s="44">
        <v>40.52388289676425</v>
      </c>
      <c r="H15" s="42">
        <v>68</v>
      </c>
      <c r="K15" s="70" t="s">
        <v>133</v>
      </c>
      <c r="L15" s="71">
        <v>588156</v>
      </c>
      <c r="M15" s="71">
        <v>599618</v>
      </c>
      <c r="N15" s="71">
        <v>610154</v>
      </c>
      <c r="O15" s="72">
        <v>622885</v>
      </c>
      <c r="P15" s="71">
        <v>295717</v>
      </c>
      <c r="Q15" s="71">
        <v>301811</v>
      </c>
      <c r="R15" s="71">
        <v>307604</v>
      </c>
      <c r="S15" s="72">
        <v>314040</v>
      </c>
      <c r="T15" s="73">
        <v>292439</v>
      </c>
      <c r="U15" s="73">
        <v>297807</v>
      </c>
      <c r="V15" s="73">
        <v>302550</v>
      </c>
      <c r="W15" s="73">
        <v>308845</v>
      </c>
    </row>
    <row r="16" spans="1:23" ht="12.75">
      <c r="A16" s="41" t="s">
        <v>12</v>
      </c>
      <c r="B16" s="42">
        <v>1911</v>
      </c>
      <c r="C16" s="44">
        <v>18.367347</v>
      </c>
      <c r="D16" s="44">
        <v>11.09366823652538</v>
      </c>
      <c r="E16" s="44">
        <v>22.3443219</v>
      </c>
      <c r="F16" s="44">
        <v>33.437990580847725</v>
      </c>
      <c r="G16" s="44">
        <v>27.472527472527474</v>
      </c>
      <c r="H16" s="42">
        <v>33</v>
      </c>
      <c r="K16" s="70" t="s">
        <v>134</v>
      </c>
      <c r="L16" s="71">
        <v>610169</v>
      </c>
      <c r="M16" s="71">
        <v>601859</v>
      </c>
      <c r="N16" s="71">
        <v>595385</v>
      </c>
      <c r="O16" s="72">
        <v>595193</v>
      </c>
      <c r="P16" s="71">
        <v>306832</v>
      </c>
      <c r="Q16" s="71">
        <v>302514</v>
      </c>
      <c r="R16" s="71">
        <v>299093</v>
      </c>
      <c r="S16" s="72">
        <v>298995</v>
      </c>
      <c r="T16" s="73">
        <v>303337</v>
      </c>
      <c r="U16" s="73">
        <v>299345</v>
      </c>
      <c r="V16" s="73">
        <v>296292</v>
      </c>
      <c r="W16" s="73">
        <v>296198</v>
      </c>
    </row>
    <row r="17" spans="1:23" ht="12.75">
      <c r="A17" s="39" t="s">
        <v>23</v>
      </c>
      <c r="B17" s="40">
        <v>71058</v>
      </c>
      <c r="C17" s="43">
        <v>21.647105</v>
      </c>
      <c r="D17" s="43">
        <v>13.19485490725886</v>
      </c>
      <c r="E17" s="43">
        <v>19.7458414</v>
      </c>
      <c r="F17" s="43">
        <v>34.07498100143545</v>
      </c>
      <c r="G17" s="43">
        <v>26.665540825804275</v>
      </c>
      <c r="H17" s="40">
        <v>2511</v>
      </c>
      <c r="K17" s="70" t="s">
        <v>135</v>
      </c>
      <c r="L17" s="71">
        <v>662817</v>
      </c>
      <c r="M17" s="71">
        <v>654609</v>
      </c>
      <c r="N17" s="71">
        <v>644683</v>
      </c>
      <c r="O17" s="72">
        <v>635184</v>
      </c>
      <c r="P17" s="71">
        <v>333884</v>
      </c>
      <c r="Q17" s="71">
        <v>328949</v>
      </c>
      <c r="R17" s="71">
        <v>323358</v>
      </c>
      <c r="S17" s="72">
        <v>318657</v>
      </c>
      <c r="T17" s="71">
        <v>328933</v>
      </c>
      <c r="U17" s="71">
        <v>325660</v>
      </c>
      <c r="V17" s="71">
        <v>321325</v>
      </c>
      <c r="W17" s="71">
        <v>316527</v>
      </c>
    </row>
    <row r="18" spans="1:23" ht="12.75">
      <c r="A18" s="41" t="s">
        <v>21</v>
      </c>
      <c r="B18" s="42">
        <v>1845</v>
      </c>
      <c r="C18" s="44">
        <v>16.151762</v>
      </c>
      <c r="D18" s="44">
        <v>12.628726287262873</v>
      </c>
      <c r="E18" s="44">
        <v>19.2411924</v>
      </c>
      <c r="F18" s="44">
        <v>37.94037940379404</v>
      </c>
      <c r="G18" s="44">
        <v>21.951219512195124</v>
      </c>
      <c r="H18" s="42">
        <v>-23</v>
      </c>
      <c r="K18" s="70" t="s">
        <v>136</v>
      </c>
      <c r="L18" s="71">
        <v>630020</v>
      </c>
      <c r="M18" s="71">
        <v>644500</v>
      </c>
      <c r="N18" s="71">
        <v>655329</v>
      </c>
      <c r="O18" s="72">
        <v>659941</v>
      </c>
      <c r="P18" s="71">
        <v>317676</v>
      </c>
      <c r="Q18" s="71">
        <v>325419</v>
      </c>
      <c r="R18" s="71">
        <v>330990</v>
      </c>
      <c r="S18" s="72">
        <v>332984</v>
      </c>
      <c r="T18" s="73">
        <v>312344</v>
      </c>
      <c r="U18" s="73">
        <v>319081</v>
      </c>
      <c r="V18" s="73">
        <v>324339</v>
      </c>
      <c r="W18" s="73">
        <v>326957</v>
      </c>
    </row>
    <row r="19" spans="1:23" ht="12.75">
      <c r="A19" s="41" t="s">
        <v>114</v>
      </c>
      <c r="B19" s="42">
        <v>928</v>
      </c>
      <c r="C19" s="44">
        <v>26.831897</v>
      </c>
      <c r="D19" s="44">
        <v>9.806034482758621</v>
      </c>
      <c r="E19" s="44">
        <v>30.495690099999997</v>
      </c>
      <c r="F19" s="44">
        <v>40.19396551724138</v>
      </c>
      <c r="G19" s="44">
        <v>20.905172413793103</v>
      </c>
      <c r="H19" s="42">
        <v>79</v>
      </c>
      <c r="K19" s="70" t="s">
        <v>137</v>
      </c>
      <c r="L19" s="71">
        <v>517347</v>
      </c>
      <c r="M19" s="71">
        <v>532379</v>
      </c>
      <c r="N19" s="71">
        <v>546334</v>
      </c>
      <c r="O19" s="72">
        <v>562012</v>
      </c>
      <c r="P19" s="71">
        <v>258313</v>
      </c>
      <c r="Q19" s="71">
        <v>265775</v>
      </c>
      <c r="R19" s="71">
        <v>272182</v>
      </c>
      <c r="S19" s="72">
        <v>279965</v>
      </c>
      <c r="T19" s="73">
        <v>259034</v>
      </c>
      <c r="U19" s="73">
        <v>266604</v>
      </c>
      <c r="V19" s="73">
        <v>274152</v>
      </c>
      <c r="W19" s="73">
        <v>282047</v>
      </c>
    </row>
    <row r="20" spans="1:23" ht="12.75">
      <c r="A20" s="41" t="s">
        <v>102</v>
      </c>
      <c r="B20" s="42">
        <v>4101</v>
      </c>
      <c r="C20" s="44">
        <v>38.234577</v>
      </c>
      <c r="D20" s="44">
        <v>12.533528407705438</v>
      </c>
      <c r="E20" s="44">
        <v>21.7751765</v>
      </c>
      <c r="F20" s="44">
        <v>26.3106559375762</v>
      </c>
      <c r="G20" s="44">
        <v>30.260911972689584</v>
      </c>
      <c r="H20" s="42">
        <v>295</v>
      </c>
      <c r="K20" s="70" t="s">
        <v>138</v>
      </c>
      <c r="L20" s="71">
        <v>430612</v>
      </c>
      <c r="M20" s="71">
        <v>434914</v>
      </c>
      <c r="N20" s="71">
        <v>444883</v>
      </c>
      <c r="O20" s="72">
        <v>454470</v>
      </c>
      <c r="P20" s="71">
        <v>207844</v>
      </c>
      <c r="Q20" s="71">
        <v>210196</v>
      </c>
      <c r="R20" s="71">
        <v>215654</v>
      </c>
      <c r="S20" s="72">
        <v>220848</v>
      </c>
      <c r="T20" s="73">
        <v>222768</v>
      </c>
      <c r="U20" s="73">
        <v>224718</v>
      </c>
      <c r="V20" s="73">
        <v>229229</v>
      </c>
      <c r="W20" s="73">
        <v>233622</v>
      </c>
    </row>
    <row r="21" spans="1:23" ht="12.75">
      <c r="A21" s="41" t="s">
        <v>61</v>
      </c>
      <c r="B21" s="42">
        <v>1885</v>
      </c>
      <c r="C21" s="44">
        <v>19.628647</v>
      </c>
      <c r="D21" s="44">
        <v>12.785145888594165</v>
      </c>
      <c r="E21" s="44">
        <v>22.2281172</v>
      </c>
      <c r="F21" s="44">
        <v>32.46684350132626</v>
      </c>
      <c r="G21" s="44">
        <v>30.397877984084882</v>
      </c>
      <c r="H21" s="42">
        <v>133</v>
      </c>
      <c r="K21" s="70" t="s">
        <v>139</v>
      </c>
      <c r="L21" s="71">
        <v>400091</v>
      </c>
      <c r="M21" s="71">
        <v>402215</v>
      </c>
      <c r="N21" s="71">
        <v>399048</v>
      </c>
      <c r="O21" s="72">
        <v>398791</v>
      </c>
      <c r="P21" s="71">
        <v>189694</v>
      </c>
      <c r="Q21" s="71">
        <v>190316</v>
      </c>
      <c r="R21" s="71">
        <v>188632</v>
      </c>
      <c r="S21" s="72">
        <v>188408</v>
      </c>
      <c r="T21" s="71">
        <v>210397</v>
      </c>
      <c r="U21" s="71">
        <v>211899</v>
      </c>
      <c r="V21" s="71">
        <v>210416</v>
      </c>
      <c r="W21" s="71">
        <v>210383</v>
      </c>
    </row>
    <row r="22" spans="1:23" ht="12.75">
      <c r="A22" s="41" t="s">
        <v>25</v>
      </c>
      <c r="B22" s="42">
        <v>3191</v>
      </c>
      <c r="C22" s="44">
        <v>21.654654</v>
      </c>
      <c r="D22" s="44">
        <v>13.60075211532435</v>
      </c>
      <c r="E22" s="44">
        <v>17.7373865</v>
      </c>
      <c r="F22" s="44">
        <v>32.37229708555312</v>
      </c>
      <c r="G22" s="44">
        <v>27.859605139454718</v>
      </c>
      <c r="H22" s="42">
        <v>134</v>
      </c>
      <c r="K22" s="70" t="s">
        <v>140</v>
      </c>
      <c r="L22" s="71">
        <v>321427</v>
      </c>
      <c r="M22" s="71">
        <v>334252</v>
      </c>
      <c r="N22" s="71">
        <v>345401</v>
      </c>
      <c r="O22" s="72">
        <v>352794</v>
      </c>
      <c r="P22" s="71">
        <v>146689</v>
      </c>
      <c r="Q22" s="71">
        <v>153639</v>
      </c>
      <c r="R22" s="71">
        <v>159286</v>
      </c>
      <c r="S22" s="72">
        <v>162667</v>
      </c>
      <c r="T22" s="73">
        <v>174738</v>
      </c>
      <c r="U22" s="73">
        <v>180613</v>
      </c>
      <c r="V22" s="73">
        <v>186115</v>
      </c>
      <c r="W22" s="73">
        <v>190127</v>
      </c>
    </row>
    <row r="23" spans="1:23" ht="12.75">
      <c r="A23" s="41" t="s">
        <v>26</v>
      </c>
      <c r="B23" s="42">
        <v>25990</v>
      </c>
      <c r="C23" s="44">
        <v>25.1212</v>
      </c>
      <c r="D23" s="44">
        <v>12.366294728741824</v>
      </c>
      <c r="E23" s="44">
        <v>19.9961529</v>
      </c>
      <c r="F23" s="44">
        <v>29.86918045402078</v>
      </c>
      <c r="G23" s="44">
        <v>30.100038476337055</v>
      </c>
      <c r="H23" s="42">
        <v>405</v>
      </c>
      <c r="K23" s="70" t="s">
        <v>141</v>
      </c>
      <c r="L23" s="71">
        <v>224513</v>
      </c>
      <c r="M23" s="71">
        <v>227086</v>
      </c>
      <c r="N23" s="71">
        <v>235109</v>
      </c>
      <c r="O23" s="72">
        <v>245540</v>
      </c>
      <c r="P23" s="71">
        <v>94978</v>
      </c>
      <c r="Q23" s="71">
        <v>96134</v>
      </c>
      <c r="R23" s="71">
        <v>100419</v>
      </c>
      <c r="S23" s="72">
        <v>105888</v>
      </c>
      <c r="T23" s="73">
        <v>129535</v>
      </c>
      <c r="U23" s="73">
        <v>130952</v>
      </c>
      <c r="V23" s="73">
        <v>134690</v>
      </c>
      <c r="W23" s="73">
        <v>139652</v>
      </c>
    </row>
    <row r="24" spans="1:23" ht="12.75">
      <c r="A24" s="41" t="s">
        <v>27</v>
      </c>
      <c r="B24" s="42">
        <v>4554</v>
      </c>
      <c r="C24" s="44">
        <v>15.041722</v>
      </c>
      <c r="D24" s="44">
        <v>15.393061045234957</v>
      </c>
      <c r="E24" s="44">
        <v>17.2375938</v>
      </c>
      <c r="F24" s="44">
        <v>40.49187527448397</v>
      </c>
      <c r="G24" s="44">
        <v>23.144488361879667</v>
      </c>
      <c r="H24" s="42">
        <v>139</v>
      </c>
      <c r="K24" s="70" t="s">
        <v>142</v>
      </c>
      <c r="L24" s="71">
        <v>146278</v>
      </c>
      <c r="M24" s="71">
        <v>147174</v>
      </c>
      <c r="N24" s="71">
        <v>150238</v>
      </c>
      <c r="O24" s="72">
        <v>151886</v>
      </c>
      <c r="P24" s="71">
        <v>54773</v>
      </c>
      <c r="Q24" s="71">
        <v>55660</v>
      </c>
      <c r="R24" s="71">
        <v>57287</v>
      </c>
      <c r="S24" s="72">
        <v>58546</v>
      </c>
      <c r="T24" s="73">
        <v>91505</v>
      </c>
      <c r="U24" s="73">
        <v>91514</v>
      </c>
      <c r="V24" s="73">
        <v>92951</v>
      </c>
      <c r="W24" s="73">
        <v>93340</v>
      </c>
    </row>
    <row r="25" spans="1:23" ht="12.75">
      <c r="A25" s="41" t="s">
        <v>84</v>
      </c>
      <c r="B25" s="42">
        <v>1126</v>
      </c>
      <c r="C25" s="44">
        <v>12.611012</v>
      </c>
      <c r="D25" s="44">
        <v>13.321492007104796</v>
      </c>
      <c r="E25" s="44">
        <v>16.6962701</v>
      </c>
      <c r="F25" s="44">
        <v>34.36944937833037</v>
      </c>
      <c r="G25" s="44">
        <v>27.53108348134991</v>
      </c>
      <c r="H25" s="42">
        <v>52</v>
      </c>
      <c r="K25" s="70" t="s">
        <v>143</v>
      </c>
      <c r="L25" s="71">
        <v>64885</v>
      </c>
      <c r="M25" s="71">
        <v>65776</v>
      </c>
      <c r="N25" s="71">
        <v>67770</v>
      </c>
      <c r="O25" s="72">
        <v>69308</v>
      </c>
      <c r="P25" s="71">
        <v>19854</v>
      </c>
      <c r="Q25" s="71">
        <v>20336</v>
      </c>
      <c r="R25" s="71">
        <v>21492</v>
      </c>
      <c r="S25" s="72">
        <v>22428</v>
      </c>
      <c r="T25" s="71">
        <v>45031</v>
      </c>
      <c r="U25" s="71">
        <v>45440</v>
      </c>
      <c r="V25" s="71">
        <v>46278</v>
      </c>
      <c r="W25" s="71">
        <v>46880</v>
      </c>
    </row>
    <row r="26" spans="1:23" ht="12.75">
      <c r="A26" s="41" t="s">
        <v>62</v>
      </c>
      <c r="B26" s="42">
        <v>1574</v>
      </c>
      <c r="C26" s="44">
        <v>9.0851334</v>
      </c>
      <c r="D26" s="44">
        <v>16.200762388818298</v>
      </c>
      <c r="E26" s="44">
        <v>20.9656929</v>
      </c>
      <c r="F26" s="44">
        <v>38.88182973316391</v>
      </c>
      <c r="G26" s="44">
        <v>31.70266836086404</v>
      </c>
      <c r="H26" s="42">
        <v>-20</v>
      </c>
      <c r="K26" s="70" t="s">
        <v>144</v>
      </c>
      <c r="L26" s="71">
        <v>16348</v>
      </c>
      <c r="M26" s="71">
        <v>16527</v>
      </c>
      <c r="N26" s="71">
        <v>16982</v>
      </c>
      <c r="O26" s="72">
        <v>17122</v>
      </c>
      <c r="P26" s="71">
        <v>3873</v>
      </c>
      <c r="Q26" s="71">
        <v>3874</v>
      </c>
      <c r="R26" s="71">
        <v>4034</v>
      </c>
      <c r="S26" s="72">
        <v>4043</v>
      </c>
      <c r="T26" s="73">
        <v>12475</v>
      </c>
      <c r="U26" s="73">
        <v>12653</v>
      </c>
      <c r="V26" s="73">
        <v>12948</v>
      </c>
      <c r="W26" s="73">
        <v>13079</v>
      </c>
    </row>
    <row r="27" spans="1:23" ht="12.75">
      <c r="A27" s="41" t="s">
        <v>28</v>
      </c>
      <c r="B27" s="42">
        <v>849</v>
      </c>
      <c r="C27" s="44">
        <v>11.896349</v>
      </c>
      <c r="D27" s="44">
        <v>14.605418138987044</v>
      </c>
      <c r="E27" s="44">
        <v>18.9634862</v>
      </c>
      <c r="F27" s="44">
        <v>46.28975265017668</v>
      </c>
      <c r="G27" s="44">
        <v>17.432273262661955</v>
      </c>
      <c r="H27" s="42">
        <v>-30</v>
      </c>
      <c r="K27" s="74" t="s">
        <v>145</v>
      </c>
      <c r="L27" s="71">
        <v>1646</v>
      </c>
      <c r="M27" s="71">
        <v>1726</v>
      </c>
      <c r="N27" s="71">
        <v>1888</v>
      </c>
      <c r="O27" s="72">
        <v>1951</v>
      </c>
      <c r="P27" s="71">
        <v>299</v>
      </c>
      <c r="Q27" s="71">
        <v>308</v>
      </c>
      <c r="R27" s="71">
        <v>342</v>
      </c>
      <c r="S27" s="72">
        <v>347</v>
      </c>
      <c r="T27" s="73">
        <v>1347</v>
      </c>
      <c r="U27" s="73">
        <v>1418</v>
      </c>
      <c r="V27" s="73">
        <v>1546</v>
      </c>
      <c r="W27" s="73">
        <v>1604</v>
      </c>
    </row>
    <row r="28" spans="1:23" ht="12.75">
      <c r="A28" s="41" t="s">
        <v>63</v>
      </c>
      <c r="B28" s="42">
        <v>1763</v>
      </c>
      <c r="C28" s="44">
        <v>10.550199</v>
      </c>
      <c r="D28" s="44">
        <v>14.917753828701077</v>
      </c>
      <c r="E28" s="44">
        <v>18.5479293</v>
      </c>
      <c r="F28" s="44">
        <v>43.16505955757232</v>
      </c>
      <c r="G28" s="44">
        <v>20.646625070901873</v>
      </c>
      <c r="H28" s="42">
        <v>-7</v>
      </c>
      <c r="K28" s="74" t="s">
        <v>146</v>
      </c>
      <c r="L28" s="75">
        <v>1717198</v>
      </c>
      <c r="M28" s="75">
        <v>1726301</v>
      </c>
      <c r="N28" s="75">
        <v>1742898</v>
      </c>
      <c r="O28" s="76">
        <v>1752981</v>
      </c>
      <c r="P28" s="75">
        <v>882712</v>
      </c>
      <c r="Q28" s="75">
        <v>887467</v>
      </c>
      <c r="R28" s="75">
        <v>895730</v>
      </c>
      <c r="S28" s="76">
        <v>901335</v>
      </c>
      <c r="T28" s="77">
        <v>834486</v>
      </c>
      <c r="U28" s="77">
        <v>838834</v>
      </c>
      <c r="V28" s="77">
        <v>847168</v>
      </c>
      <c r="W28" s="77">
        <v>851646</v>
      </c>
    </row>
    <row r="29" spans="1:23" ht="12.75">
      <c r="A29" s="41" t="s">
        <v>64</v>
      </c>
      <c r="B29" s="42">
        <v>691</v>
      </c>
      <c r="C29" s="44">
        <v>29.377713</v>
      </c>
      <c r="D29" s="44">
        <v>13.024602026049203</v>
      </c>
      <c r="E29" s="44">
        <v>19.6816212</v>
      </c>
      <c r="F29" s="44">
        <v>30.535455861070908</v>
      </c>
      <c r="G29" s="44">
        <v>29.377713458755427</v>
      </c>
      <c r="H29" s="42">
        <v>31</v>
      </c>
      <c r="K29" s="74" t="s">
        <v>147</v>
      </c>
      <c r="L29" s="71">
        <v>5283035</v>
      </c>
      <c r="M29" s="71">
        <v>5314329</v>
      </c>
      <c r="N29" s="71">
        <v>5334574</v>
      </c>
      <c r="O29" s="72">
        <v>5367885</v>
      </c>
      <c r="P29" s="71">
        <v>2668147</v>
      </c>
      <c r="Q29" s="71">
        <v>2684669</v>
      </c>
      <c r="R29" s="71">
        <v>2695327</v>
      </c>
      <c r="S29" s="72">
        <v>2714075</v>
      </c>
      <c r="T29" s="69">
        <v>2614888</v>
      </c>
      <c r="U29" s="69">
        <v>2629660</v>
      </c>
      <c r="V29" s="69">
        <v>2639247</v>
      </c>
      <c r="W29" s="69">
        <v>2653810</v>
      </c>
    </row>
    <row r="30" spans="1:23" ht="12.75">
      <c r="A30" s="41" t="s">
        <v>29</v>
      </c>
      <c r="B30" s="42">
        <v>3102</v>
      </c>
      <c r="C30" s="44">
        <v>28.820116</v>
      </c>
      <c r="D30" s="44">
        <v>15.538362346872987</v>
      </c>
      <c r="E30" s="44">
        <v>15.119278</v>
      </c>
      <c r="F30" s="44">
        <v>26.24113475177305</v>
      </c>
      <c r="G30" s="44">
        <v>30.464216634429402</v>
      </c>
      <c r="H30" s="42">
        <v>250</v>
      </c>
      <c r="K30" s="74" t="s">
        <v>148</v>
      </c>
      <c r="L30" s="71">
        <v>1152130</v>
      </c>
      <c r="M30" s="71">
        <v>1171381</v>
      </c>
      <c r="N30" s="71">
        <v>1189332</v>
      </c>
      <c r="O30" s="72">
        <v>1206055</v>
      </c>
      <c r="P30" s="71">
        <v>544227</v>
      </c>
      <c r="Q30" s="71">
        <v>554151</v>
      </c>
      <c r="R30" s="71">
        <v>563572</v>
      </c>
      <c r="S30" s="72">
        <v>571923</v>
      </c>
      <c r="T30" s="69">
        <v>607903</v>
      </c>
      <c r="U30" s="69">
        <v>617230</v>
      </c>
      <c r="V30" s="69">
        <v>625760</v>
      </c>
      <c r="W30" s="69">
        <v>634132</v>
      </c>
    </row>
    <row r="31" spans="1:23" ht="12.75">
      <c r="A31" s="41" t="s">
        <v>65</v>
      </c>
      <c r="B31" s="42">
        <v>3206</v>
      </c>
      <c r="C31" s="44">
        <v>19.151591</v>
      </c>
      <c r="D31" s="44">
        <v>12.91328758577667</v>
      </c>
      <c r="E31" s="44">
        <v>17.7791636</v>
      </c>
      <c r="F31" s="44">
        <v>33.905177791640675</v>
      </c>
      <c r="G31" s="44">
        <v>23.424828446662506</v>
      </c>
      <c r="H31" s="42">
        <v>215</v>
      </c>
      <c r="K31" s="78" t="s">
        <v>149</v>
      </c>
      <c r="L31" s="79">
        <v>453670</v>
      </c>
      <c r="M31" s="79">
        <v>458289</v>
      </c>
      <c r="N31" s="79">
        <v>471987</v>
      </c>
      <c r="O31" s="80">
        <v>485807</v>
      </c>
      <c r="P31" s="79">
        <v>173777</v>
      </c>
      <c r="Q31" s="79">
        <v>176312</v>
      </c>
      <c r="R31" s="79">
        <v>183574</v>
      </c>
      <c r="S31" s="80">
        <v>191252</v>
      </c>
      <c r="T31" s="81">
        <v>279893</v>
      </c>
      <c r="U31" s="81">
        <v>281977</v>
      </c>
      <c r="V31" s="81">
        <v>288413</v>
      </c>
      <c r="W31" s="81">
        <v>294555</v>
      </c>
    </row>
    <row r="32" spans="1:23" ht="12.75">
      <c r="A32" s="41" t="s">
        <v>30</v>
      </c>
      <c r="B32" s="42">
        <v>1082</v>
      </c>
      <c r="C32" s="44">
        <v>6.9316081</v>
      </c>
      <c r="D32" s="44">
        <v>15.526802218114602</v>
      </c>
      <c r="E32" s="44">
        <v>20.7948244</v>
      </c>
      <c r="F32" s="44">
        <v>54.5286506469501</v>
      </c>
      <c r="G32" s="44">
        <v>12.014787430683919</v>
      </c>
      <c r="H32" s="42">
        <v>49</v>
      </c>
      <c r="K32" s="89" t="s">
        <v>150</v>
      </c>
      <c r="L32" s="89"/>
      <c r="M32" s="82"/>
      <c r="N32" s="83"/>
      <c r="O32" s="83"/>
      <c r="P32" s="82"/>
      <c r="Q32" s="82"/>
      <c r="R32" s="83"/>
      <c r="S32" s="83"/>
      <c r="T32" s="82"/>
      <c r="U32" s="82"/>
      <c r="V32" s="83"/>
      <c r="W32" s="83"/>
    </row>
    <row r="33" spans="1:23" ht="12.75">
      <c r="A33" s="41" t="s">
        <v>66</v>
      </c>
      <c r="B33" s="42">
        <v>2201</v>
      </c>
      <c r="C33" s="44">
        <v>17.446615</v>
      </c>
      <c r="D33" s="44">
        <v>13.266696955929122</v>
      </c>
      <c r="E33" s="44">
        <v>17.7192184</v>
      </c>
      <c r="F33" s="44">
        <v>34.484325306678784</v>
      </c>
      <c r="G33" s="44">
        <v>23.761926397092232</v>
      </c>
      <c r="H33" s="42">
        <v>202</v>
      </c>
      <c r="K33" s="84" t="s">
        <v>151</v>
      </c>
      <c r="L33" s="85"/>
      <c r="M33" s="85"/>
      <c r="N33" s="86"/>
      <c r="O33" s="86"/>
      <c r="P33" s="85"/>
      <c r="Q33" s="85"/>
      <c r="R33" s="86"/>
      <c r="S33" s="86"/>
      <c r="T33" s="85"/>
      <c r="U33" s="85"/>
      <c r="V33" s="86"/>
      <c r="W33" s="86"/>
    </row>
    <row r="34" spans="1:23" ht="12.75">
      <c r="A34" s="41" t="s">
        <v>22</v>
      </c>
      <c r="B34" s="42">
        <v>1853</v>
      </c>
      <c r="C34" s="44">
        <v>13.329736</v>
      </c>
      <c r="D34" s="44">
        <v>14.085267134376686</v>
      </c>
      <c r="E34" s="44">
        <v>18.024824799999998</v>
      </c>
      <c r="F34" s="44">
        <v>47.8143550998381</v>
      </c>
      <c r="G34" s="44">
        <v>15.434430652995143</v>
      </c>
      <c r="H34" s="42">
        <v>142</v>
      </c>
      <c r="K34" s="84" t="s">
        <v>152</v>
      </c>
      <c r="L34" s="85"/>
      <c r="M34" s="85"/>
      <c r="N34" s="86"/>
      <c r="O34" s="86"/>
      <c r="P34" s="85"/>
      <c r="Q34" s="85"/>
      <c r="R34" s="86"/>
      <c r="S34" s="86"/>
      <c r="T34" s="85"/>
      <c r="U34" s="85"/>
      <c r="V34" s="86"/>
      <c r="W34" s="86"/>
    </row>
    <row r="35" spans="1:23" ht="12.75">
      <c r="A35" s="41" t="s">
        <v>68</v>
      </c>
      <c r="B35" s="42">
        <v>3989</v>
      </c>
      <c r="C35" s="44">
        <v>27.450489</v>
      </c>
      <c r="D35" s="44">
        <v>10.629230383554775</v>
      </c>
      <c r="E35" s="44">
        <v>25.3196293</v>
      </c>
      <c r="F35" s="44">
        <v>30.28327901729757</v>
      </c>
      <c r="G35" s="44">
        <v>26.52293807971923</v>
      </c>
      <c r="H35" s="42">
        <v>221</v>
      </c>
      <c r="K35" s="87" t="s">
        <v>153</v>
      </c>
      <c r="L35" s="85"/>
      <c r="M35" s="85"/>
      <c r="N35" s="86"/>
      <c r="O35" s="86"/>
      <c r="P35" s="85"/>
      <c r="Q35" s="85"/>
      <c r="R35" s="86"/>
      <c r="S35" s="86"/>
      <c r="T35" s="85"/>
      <c r="U35" s="85"/>
      <c r="V35" s="86"/>
      <c r="W35" s="86"/>
    </row>
    <row r="36" spans="1:23" ht="12.75">
      <c r="A36" s="41" t="s">
        <v>31</v>
      </c>
      <c r="B36" s="42">
        <v>1237</v>
      </c>
      <c r="C36" s="44">
        <v>8.2457559</v>
      </c>
      <c r="D36" s="44">
        <v>16.895715440582055</v>
      </c>
      <c r="E36" s="44">
        <v>17.865804699999998</v>
      </c>
      <c r="F36" s="44">
        <v>44.381568310428456</v>
      </c>
      <c r="G36" s="44">
        <v>24.00970088924818</v>
      </c>
      <c r="H36" s="42">
        <v>-11</v>
      </c>
      <c r="K36" s="84"/>
      <c r="L36" s="85"/>
      <c r="M36" s="85"/>
      <c r="N36" s="86"/>
      <c r="O36" s="86"/>
      <c r="P36" s="85"/>
      <c r="Q36" s="85"/>
      <c r="R36" s="86"/>
      <c r="S36" s="86"/>
      <c r="T36" s="85"/>
      <c r="U36" s="85"/>
      <c r="V36" s="86"/>
      <c r="W36" s="86"/>
    </row>
    <row r="37" spans="1:23" ht="12.75">
      <c r="A37" s="41" t="s">
        <v>32</v>
      </c>
      <c r="B37" s="42">
        <v>1594</v>
      </c>
      <c r="C37" s="44">
        <v>8.8456713</v>
      </c>
      <c r="D37" s="44">
        <v>15.181932245922209</v>
      </c>
      <c r="E37" s="44">
        <v>18.4441652</v>
      </c>
      <c r="F37" s="44">
        <v>51.3801756587202</v>
      </c>
      <c r="G37" s="44">
        <v>20.388958594730237</v>
      </c>
      <c r="H37" s="42">
        <v>56</v>
      </c>
      <c r="K37" s="88" t="s">
        <v>154</v>
      </c>
      <c r="L37" s="85"/>
      <c r="M37" s="85"/>
      <c r="N37" s="86"/>
      <c r="O37" s="86"/>
      <c r="P37" s="85"/>
      <c r="Q37" s="85"/>
      <c r="R37" s="86"/>
      <c r="S37" s="86"/>
      <c r="T37" s="85"/>
      <c r="U37" s="85"/>
      <c r="V37" s="86"/>
      <c r="W37" s="86"/>
    </row>
    <row r="38" spans="1:8" ht="12.75">
      <c r="A38" s="41" t="s">
        <v>33</v>
      </c>
      <c r="B38" s="42">
        <v>1116</v>
      </c>
      <c r="C38" s="44">
        <v>10.394265</v>
      </c>
      <c r="D38" s="44">
        <v>14.068100358422939</v>
      </c>
      <c r="E38" s="44">
        <v>20.3405022</v>
      </c>
      <c r="F38" s="44">
        <v>44.623655913978496</v>
      </c>
      <c r="G38" s="44">
        <v>23.2078853046595</v>
      </c>
      <c r="H38" s="42">
        <v>2</v>
      </c>
    </row>
    <row r="39" spans="1:8" ht="12.75">
      <c r="A39" s="41" t="s">
        <v>69</v>
      </c>
      <c r="B39" s="42">
        <v>1780</v>
      </c>
      <c r="C39" s="44">
        <v>22.41573</v>
      </c>
      <c r="D39" s="44">
        <v>12.134831460674157</v>
      </c>
      <c r="E39" s="44">
        <v>20.1685394</v>
      </c>
      <c r="F39" s="44">
        <v>38.59550561797753</v>
      </c>
      <c r="G39" s="44">
        <v>17.303370786516854</v>
      </c>
      <c r="H39" s="42">
        <v>109</v>
      </c>
    </row>
    <row r="40" spans="1:15" ht="12.75">
      <c r="A40" s="41" t="s">
        <v>34</v>
      </c>
      <c r="B40" s="42">
        <v>1401</v>
      </c>
      <c r="C40" s="44">
        <v>10.706638</v>
      </c>
      <c r="D40" s="44">
        <v>14.346895074946467</v>
      </c>
      <c r="E40" s="44">
        <v>20.8422555</v>
      </c>
      <c r="F40" s="44">
        <v>39.11491791577444</v>
      </c>
      <c r="G40" s="44">
        <v>25.910064239828696</v>
      </c>
      <c r="H40" s="42">
        <v>88</v>
      </c>
      <c r="M40" s="57">
        <v>2020</v>
      </c>
      <c r="N40" s="57">
        <v>2021</v>
      </c>
      <c r="O40" s="57" t="s">
        <v>124</v>
      </c>
    </row>
    <row r="41" spans="1:15" ht="12.75">
      <c r="A41" s="39" t="s">
        <v>35</v>
      </c>
      <c r="B41" s="40">
        <v>51192</v>
      </c>
      <c r="C41" s="43">
        <v>41.67448</v>
      </c>
      <c r="D41" s="43">
        <v>12.658227848101266</v>
      </c>
      <c r="E41" s="43">
        <v>19.2354278</v>
      </c>
      <c r="F41" s="43">
        <v>27.283559931239253</v>
      </c>
      <c r="G41" s="43">
        <v>25.646585403969368</v>
      </c>
      <c r="H41" s="40">
        <v>2927</v>
      </c>
      <c r="L41" t="s">
        <v>155</v>
      </c>
      <c r="M41" s="90">
        <f>(M30+M31)/M5*100</f>
        <v>18.79600475185403</v>
      </c>
      <c r="N41" s="92">
        <f>(N30+N31)/N5*100</f>
        <v>19.010856307239756</v>
      </c>
      <c r="O41" s="90">
        <f>(O30+O31)/O5*100</f>
        <v>19.197937346982684</v>
      </c>
    </row>
    <row r="42" spans="1:8" ht="12.75">
      <c r="A42" s="41" t="s">
        <v>36</v>
      </c>
      <c r="B42" s="42">
        <v>2347</v>
      </c>
      <c r="C42" s="44">
        <v>21.985513</v>
      </c>
      <c r="D42" s="44">
        <v>14.4013634426928</v>
      </c>
      <c r="E42" s="44">
        <v>18.3212616</v>
      </c>
      <c r="F42" s="44">
        <v>32.72262462718364</v>
      </c>
      <c r="G42" s="44">
        <v>29.05837239028547</v>
      </c>
      <c r="H42" s="42">
        <v>82</v>
      </c>
    </row>
    <row r="43" spans="1:16" ht="12.75">
      <c r="A43" s="41" t="s">
        <v>37</v>
      </c>
      <c r="B43" s="42">
        <v>2694</v>
      </c>
      <c r="C43" s="44">
        <v>37.342242</v>
      </c>
      <c r="D43" s="44">
        <v>12.843355605048256</v>
      </c>
      <c r="E43" s="44">
        <v>22.939866</v>
      </c>
      <c r="F43" s="44">
        <v>30.809205642167782</v>
      </c>
      <c r="G43" s="44">
        <v>24.981440237564957</v>
      </c>
      <c r="H43" s="42">
        <v>388</v>
      </c>
      <c r="L43" s="93" t="s">
        <v>156</v>
      </c>
      <c r="M43" s="93"/>
      <c r="N43" s="93"/>
      <c r="O43" s="93"/>
      <c r="P43" s="93"/>
    </row>
    <row r="44" spans="1:8" ht="12.75">
      <c r="A44" s="41" t="s">
        <v>38</v>
      </c>
      <c r="B44" s="42">
        <v>3764</v>
      </c>
      <c r="C44" s="44">
        <v>32.81084</v>
      </c>
      <c r="D44" s="44">
        <v>11.424017003188098</v>
      </c>
      <c r="E44" s="44">
        <v>22.8746013</v>
      </c>
      <c r="F44" s="44">
        <v>34.82996811902231</v>
      </c>
      <c r="G44" s="44">
        <v>24.495217853347505</v>
      </c>
      <c r="H44" s="42">
        <v>430</v>
      </c>
    </row>
    <row r="45" spans="1:8" ht="12.75">
      <c r="A45" s="41" t="s">
        <v>39</v>
      </c>
      <c r="B45" s="42">
        <v>343</v>
      </c>
      <c r="C45" s="44">
        <v>47.521866</v>
      </c>
      <c r="D45" s="44">
        <v>12.536443148688047</v>
      </c>
      <c r="E45" s="44">
        <v>22.4489794</v>
      </c>
      <c r="F45" s="44">
        <v>29.44606413994169</v>
      </c>
      <c r="G45" s="44">
        <v>26.82215743440233</v>
      </c>
      <c r="H45" s="42">
        <v>3</v>
      </c>
    </row>
    <row r="46" spans="1:8" ht="12.75">
      <c r="A46" s="41" t="s">
        <v>40</v>
      </c>
      <c r="B46" s="42">
        <v>1708</v>
      </c>
      <c r="C46" s="44">
        <v>21.077283</v>
      </c>
      <c r="D46" s="44">
        <v>12.88056206088993</v>
      </c>
      <c r="E46" s="44">
        <v>21.018735799999998</v>
      </c>
      <c r="F46" s="44">
        <v>33.48946135831382</v>
      </c>
      <c r="G46" s="44">
        <v>27.049180327868854</v>
      </c>
      <c r="H46" s="42">
        <v>104</v>
      </c>
    </row>
    <row r="47" spans="1:8" ht="12.75">
      <c r="A47" s="41" t="s">
        <v>41</v>
      </c>
      <c r="B47" s="42">
        <v>2722</v>
      </c>
      <c r="C47" s="44">
        <v>20.462895</v>
      </c>
      <c r="D47" s="44">
        <v>15.062454077883908</v>
      </c>
      <c r="E47" s="44">
        <v>16.4952246</v>
      </c>
      <c r="F47" s="44">
        <v>42.43203526818516</v>
      </c>
      <c r="G47" s="44">
        <v>20.609845701689935</v>
      </c>
      <c r="H47" s="42">
        <v>132</v>
      </c>
    </row>
    <row r="48" spans="1:19" ht="15">
      <c r="A48" s="41" t="s">
        <v>42</v>
      </c>
      <c r="B48" s="42">
        <v>22774</v>
      </c>
      <c r="C48" s="44">
        <v>56.230789</v>
      </c>
      <c r="D48" s="44">
        <v>11.63607622727672</v>
      </c>
      <c r="E48" s="44">
        <v>19.2631946</v>
      </c>
      <c r="F48" s="44">
        <v>19.017300430315274</v>
      </c>
      <c r="G48" s="44">
        <v>26.372178800386404</v>
      </c>
      <c r="H48" s="42">
        <v>1018</v>
      </c>
      <c r="K48" s="94" t="s">
        <v>157</v>
      </c>
      <c r="L48" s="94" t="s">
        <v>157</v>
      </c>
      <c r="M48" s="94" t="s">
        <v>1</v>
      </c>
      <c r="N48" s="94" t="s">
        <v>158</v>
      </c>
      <c r="O48" s="99">
        <v>8812728</v>
      </c>
      <c r="P48" s="96"/>
      <c r="Q48" s="96"/>
      <c r="R48" s="96" t="s">
        <v>159</v>
      </c>
      <c r="S48" s="96" t="s">
        <v>160</v>
      </c>
    </row>
    <row r="49" spans="1:19" ht="15">
      <c r="A49" s="41" t="s">
        <v>43</v>
      </c>
      <c r="B49" s="42">
        <v>1441</v>
      </c>
      <c r="C49" s="44">
        <v>18.181818</v>
      </c>
      <c r="D49" s="44">
        <v>15.475364330326164</v>
      </c>
      <c r="E49" s="44">
        <v>14.7120058</v>
      </c>
      <c r="F49" s="44">
        <v>39.90284524635669</v>
      </c>
      <c r="G49" s="44">
        <v>23.247744621790424</v>
      </c>
      <c r="H49" s="42">
        <v>68</v>
      </c>
      <c r="K49" s="96"/>
      <c r="L49" s="96"/>
      <c r="M49" s="96"/>
      <c r="N49" s="94" t="s">
        <v>161</v>
      </c>
      <c r="O49" s="95">
        <v>78798</v>
      </c>
      <c r="P49" s="96"/>
      <c r="Q49" s="96"/>
      <c r="R49" s="95">
        <f>SUM(O49:O61)</f>
        <v>1148731</v>
      </c>
      <c r="S49" s="98">
        <f>R49/O48*100</f>
        <v>13.03490814648994</v>
      </c>
    </row>
    <row r="50" spans="1:19" ht="15">
      <c r="A50" s="41" t="s">
        <v>44</v>
      </c>
      <c r="B50" s="42">
        <v>1754</v>
      </c>
      <c r="C50" s="44">
        <v>27.708096</v>
      </c>
      <c r="D50" s="44">
        <v>14.19612314709236</v>
      </c>
      <c r="E50" s="44">
        <v>16.248575000000002</v>
      </c>
      <c r="F50" s="44">
        <v>33.69441277080958</v>
      </c>
      <c r="G50" s="44">
        <v>22.97605473204105</v>
      </c>
      <c r="H50" s="42">
        <v>-12</v>
      </c>
      <c r="K50" s="96"/>
      <c r="L50" s="96"/>
      <c r="M50" s="96"/>
      <c r="N50" s="94" t="s">
        <v>162</v>
      </c>
      <c r="O50" s="95">
        <v>89856</v>
      </c>
      <c r="P50" s="96"/>
      <c r="Q50" s="96"/>
      <c r="R50" s="96"/>
      <c r="S50" s="96"/>
    </row>
    <row r="51" spans="1:19" ht="15">
      <c r="A51" s="41" t="s">
        <v>80</v>
      </c>
      <c r="B51" s="42">
        <v>3511</v>
      </c>
      <c r="C51" s="44">
        <v>37.681572</v>
      </c>
      <c r="D51" s="44">
        <v>13.073198518940474</v>
      </c>
      <c r="E51" s="44">
        <v>19.5101109</v>
      </c>
      <c r="F51" s="44">
        <v>28.225576758758187</v>
      </c>
      <c r="G51" s="44">
        <v>28.25405867274281</v>
      </c>
      <c r="H51" s="42">
        <v>122</v>
      </c>
      <c r="K51" s="96"/>
      <c r="L51" s="96"/>
      <c r="M51" s="96"/>
      <c r="N51" s="94" t="s">
        <v>163</v>
      </c>
      <c r="O51" s="95">
        <v>86657</v>
      </c>
      <c r="P51" s="96"/>
      <c r="Q51" s="96"/>
      <c r="R51" s="96"/>
      <c r="S51" s="96"/>
    </row>
    <row r="52" spans="1:19" ht="15">
      <c r="A52" s="41" t="s">
        <v>67</v>
      </c>
      <c r="B52" s="42">
        <v>435</v>
      </c>
      <c r="C52" s="44">
        <v>10.574713</v>
      </c>
      <c r="D52" s="44">
        <v>14.71264367816092</v>
      </c>
      <c r="E52" s="44">
        <v>20.9195401</v>
      </c>
      <c r="F52" s="44">
        <v>50.114942528735625</v>
      </c>
      <c r="G52" s="44">
        <v>20.229885057471265</v>
      </c>
      <c r="H52" s="42">
        <v>16</v>
      </c>
      <c r="K52" s="96"/>
      <c r="L52" s="96"/>
      <c r="M52" s="96"/>
      <c r="N52" s="94" t="s">
        <v>164</v>
      </c>
      <c r="O52" s="95">
        <v>87624</v>
      </c>
      <c r="P52" s="96"/>
      <c r="Q52" s="96"/>
      <c r="R52" s="96"/>
      <c r="S52" s="96"/>
    </row>
    <row r="53" spans="1:19" ht="15">
      <c r="A53" s="41" t="s">
        <v>85</v>
      </c>
      <c r="B53" s="42">
        <v>1432</v>
      </c>
      <c r="C53" s="44">
        <v>28.072626</v>
      </c>
      <c r="D53" s="44">
        <v>10.195530726256983</v>
      </c>
      <c r="E53" s="44">
        <v>23.4636873</v>
      </c>
      <c r="F53" s="44">
        <v>35.40502793296089</v>
      </c>
      <c r="G53" s="44">
        <v>23.25418994413408</v>
      </c>
      <c r="H53" s="42">
        <v>131</v>
      </c>
      <c r="K53" s="96"/>
      <c r="L53" s="96"/>
      <c r="M53" s="96"/>
      <c r="N53" s="94" t="s">
        <v>165</v>
      </c>
      <c r="O53" s="95">
        <v>89517</v>
      </c>
      <c r="P53" s="96"/>
      <c r="Q53" s="96"/>
      <c r="R53" s="96"/>
      <c r="S53" s="96"/>
    </row>
    <row r="54" spans="1:19" ht="15">
      <c r="A54" s="41" t="s">
        <v>45</v>
      </c>
      <c r="B54" s="42">
        <v>5148</v>
      </c>
      <c r="C54" s="44">
        <v>38.034188</v>
      </c>
      <c r="D54" s="44">
        <v>13.947163947163945</v>
      </c>
      <c r="E54" s="44">
        <v>16.511266499999998</v>
      </c>
      <c r="F54" s="44">
        <v>30.74980574980575</v>
      </c>
      <c r="G54" s="44">
        <v>26.06837606837607</v>
      </c>
      <c r="H54" s="42">
        <v>426</v>
      </c>
      <c r="K54" s="96"/>
      <c r="L54" s="96"/>
      <c r="M54" s="96"/>
      <c r="N54" s="94" t="s">
        <v>166</v>
      </c>
      <c r="O54" s="95">
        <v>89517</v>
      </c>
      <c r="P54" s="96"/>
      <c r="Q54" s="96"/>
      <c r="R54" s="96"/>
      <c r="S54" s="96"/>
    </row>
    <row r="55" spans="1:22" ht="18.75">
      <c r="A55" s="41" t="s">
        <v>46</v>
      </c>
      <c r="B55" s="42">
        <v>1119</v>
      </c>
      <c r="C55" s="44">
        <v>19.124218</v>
      </c>
      <c r="D55" s="44">
        <v>16.44325290437891</v>
      </c>
      <c r="E55" s="44">
        <v>18.4986597</v>
      </c>
      <c r="F55" s="44">
        <v>38.7846291331546</v>
      </c>
      <c r="G55" s="44">
        <v>21.26899016979446</v>
      </c>
      <c r="H55" s="42">
        <v>19</v>
      </c>
      <c r="K55" s="96"/>
      <c r="L55" s="96"/>
      <c r="M55" s="96"/>
      <c r="N55" s="94" t="s">
        <v>167</v>
      </c>
      <c r="O55" s="95">
        <v>90989</v>
      </c>
      <c r="P55" s="96"/>
      <c r="Q55" s="96"/>
      <c r="R55" s="101" t="s">
        <v>278</v>
      </c>
      <c r="S55" s="96"/>
      <c r="T55" s="96"/>
      <c r="U55" s="96"/>
      <c r="V55" s="96"/>
    </row>
    <row r="56" spans="1:22" ht="15">
      <c r="A56" s="39" t="s">
        <v>47</v>
      </c>
      <c r="B56" s="40">
        <v>49219</v>
      </c>
      <c r="C56" s="43">
        <v>18.746825</v>
      </c>
      <c r="D56" s="43">
        <v>14.238403868424795</v>
      </c>
      <c r="E56" s="43">
        <v>18.247018399999998</v>
      </c>
      <c r="F56" s="43">
        <v>25.644568154574454</v>
      </c>
      <c r="G56" s="43">
        <v>35.234360714358274</v>
      </c>
      <c r="H56" s="40">
        <v>1629</v>
      </c>
      <c r="K56" s="96"/>
      <c r="L56" s="96"/>
      <c r="M56" s="96"/>
      <c r="N56" s="94" t="s">
        <v>168</v>
      </c>
      <c r="O56" s="95">
        <v>90384</v>
      </c>
      <c r="P56" s="96"/>
      <c r="Q56" s="96"/>
      <c r="R56" s="96"/>
      <c r="S56" s="96"/>
      <c r="T56" s="96"/>
      <c r="U56" s="96"/>
      <c r="V56" s="96"/>
    </row>
    <row r="57" spans="1:22" ht="15">
      <c r="A57" s="41" t="s">
        <v>24</v>
      </c>
      <c r="B57" s="42">
        <v>9402</v>
      </c>
      <c r="C57" s="44">
        <v>16.507126</v>
      </c>
      <c r="D57" s="44">
        <v>13.975749840459475</v>
      </c>
      <c r="E57" s="44">
        <v>21.0061689</v>
      </c>
      <c r="F57" s="44">
        <v>30.738140821101894</v>
      </c>
      <c r="G57" s="44">
        <v>28.78111040204212</v>
      </c>
      <c r="H57" s="42">
        <v>318</v>
      </c>
      <c r="K57" s="96"/>
      <c r="L57" s="96"/>
      <c r="M57" s="96"/>
      <c r="N57" s="94" t="s">
        <v>169</v>
      </c>
      <c r="O57" s="95">
        <v>90167</v>
      </c>
      <c r="P57" s="96"/>
      <c r="Q57" s="96"/>
      <c r="R57" s="96"/>
      <c r="S57" s="96"/>
      <c r="T57" s="96"/>
      <c r="U57" s="96"/>
      <c r="V57" s="94" t="s">
        <v>279</v>
      </c>
    </row>
    <row r="58" spans="1:22" ht="15">
      <c r="A58" s="41" t="s">
        <v>49</v>
      </c>
      <c r="B58" s="42">
        <v>1273</v>
      </c>
      <c r="C58" s="44">
        <v>21.445405</v>
      </c>
      <c r="D58" s="44">
        <v>13.982717989002358</v>
      </c>
      <c r="E58" s="44">
        <v>15.2395912</v>
      </c>
      <c r="F58" s="44">
        <v>20.424194815396703</v>
      </c>
      <c r="G58" s="44">
        <v>40.1413982717989</v>
      </c>
      <c r="H58" s="42">
        <v>53</v>
      </c>
      <c r="K58" s="96"/>
      <c r="L58" s="96"/>
      <c r="M58" s="96"/>
      <c r="N58" s="94" t="s">
        <v>170</v>
      </c>
      <c r="O58" s="95">
        <v>88330</v>
      </c>
      <c r="P58" s="96"/>
      <c r="Q58" s="96"/>
      <c r="R58" s="94" t="s">
        <v>157</v>
      </c>
      <c r="S58" s="94" t="s">
        <v>157</v>
      </c>
      <c r="T58" s="94" t="s">
        <v>1</v>
      </c>
      <c r="U58" s="94" t="s">
        <v>280</v>
      </c>
      <c r="V58" s="95">
        <v>8812728</v>
      </c>
    </row>
    <row r="59" spans="1:24" ht="15">
      <c r="A59" s="41" t="s">
        <v>50</v>
      </c>
      <c r="B59" s="42">
        <v>2995</v>
      </c>
      <c r="C59" s="44">
        <v>11.585977</v>
      </c>
      <c r="D59" s="44">
        <v>13.823038397328883</v>
      </c>
      <c r="E59" s="44">
        <v>17.9632718</v>
      </c>
      <c r="F59" s="44">
        <v>27.378964941569283</v>
      </c>
      <c r="G59" s="44">
        <v>34.05676126878131</v>
      </c>
      <c r="H59" s="42">
        <v>147</v>
      </c>
      <c r="K59" s="96"/>
      <c r="L59" s="96"/>
      <c r="M59" s="96"/>
      <c r="N59" s="94" t="s">
        <v>171</v>
      </c>
      <c r="O59" s="95">
        <v>89144</v>
      </c>
      <c r="P59" s="96"/>
      <c r="Q59" s="96"/>
      <c r="R59" s="96"/>
      <c r="S59" s="96"/>
      <c r="T59" s="96"/>
      <c r="U59" s="94" t="s">
        <v>1</v>
      </c>
      <c r="V59" s="95">
        <v>6518090</v>
      </c>
      <c r="X59" t="s">
        <v>282</v>
      </c>
    </row>
    <row r="60" spans="1:24" ht="15">
      <c r="A60" s="41" t="s">
        <v>51</v>
      </c>
      <c r="B60" s="42">
        <v>855</v>
      </c>
      <c r="C60" s="44">
        <v>10.994152</v>
      </c>
      <c r="D60" s="44">
        <v>14.035087719298245</v>
      </c>
      <c r="E60" s="44">
        <v>14.853801399999998</v>
      </c>
      <c r="F60" s="44">
        <v>32.280701754385966</v>
      </c>
      <c r="G60" s="44">
        <v>32.748538011695906</v>
      </c>
      <c r="H60" s="42">
        <v>30</v>
      </c>
      <c r="K60" s="96"/>
      <c r="L60" s="96"/>
      <c r="M60" s="96"/>
      <c r="N60" s="94" t="s">
        <v>172</v>
      </c>
      <c r="O60" s="95">
        <v>88275</v>
      </c>
      <c r="P60" s="96"/>
      <c r="Q60" s="96"/>
      <c r="R60" s="96"/>
      <c r="S60" s="96"/>
      <c r="T60" s="96"/>
      <c r="U60" s="94" t="s">
        <v>281</v>
      </c>
      <c r="V60" s="95">
        <v>2294638</v>
      </c>
      <c r="X60" s="91">
        <f>V60/V58*100</f>
        <v>26.03777173197675</v>
      </c>
    </row>
    <row r="61" spans="1:19" ht="15">
      <c r="A61" s="41" t="s">
        <v>52</v>
      </c>
      <c r="B61" s="42">
        <v>4829</v>
      </c>
      <c r="C61" s="44">
        <v>14.868503</v>
      </c>
      <c r="D61" s="44">
        <v>13.895216400911162</v>
      </c>
      <c r="E61" s="44">
        <v>18.7409402</v>
      </c>
      <c r="F61" s="44">
        <v>30.50320977428039</v>
      </c>
      <c r="G61" s="44">
        <v>31.227997515013463</v>
      </c>
      <c r="H61" s="42">
        <v>338</v>
      </c>
      <c r="K61" s="96"/>
      <c r="L61" s="96"/>
      <c r="M61" s="96"/>
      <c r="N61" s="94" t="s">
        <v>173</v>
      </c>
      <c r="O61" s="95">
        <v>89473</v>
      </c>
      <c r="P61" s="96"/>
      <c r="Q61" s="96"/>
      <c r="R61" s="96"/>
      <c r="S61" s="96"/>
    </row>
    <row r="62" spans="1:19" ht="15">
      <c r="A62" s="41" t="s">
        <v>53</v>
      </c>
      <c r="B62" s="42">
        <v>2925</v>
      </c>
      <c r="C62" s="44">
        <v>9.0940171</v>
      </c>
      <c r="D62" s="44">
        <v>16.47863247863248</v>
      </c>
      <c r="E62" s="44">
        <v>18.08547</v>
      </c>
      <c r="F62" s="44">
        <v>27.282051282051285</v>
      </c>
      <c r="G62" s="44">
        <v>42.11965811965812</v>
      </c>
      <c r="H62" s="42">
        <v>99</v>
      </c>
      <c r="K62" s="96"/>
      <c r="L62" s="96"/>
      <c r="M62" s="96"/>
      <c r="N62" s="94" t="s">
        <v>174</v>
      </c>
      <c r="O62" s="95">
        <v>88153</v>
      </c>
      <c r="P62" s="96"/>
      <c r="Q62" s="96"/>
      <c r="R62" s="96"/>
      <c r="S62" s="96"/>
    </row>
    <row r="63" spans="1:19" ht="15">
      <c r="A63" s="41" t="s">
        <v>54</v>
      </c>
      <c r="B63" s="42">
        <v>1250</v>
      </c>
      <c r="C63" s="44">
        <v>13.76</v>
      </c>
      <c r="D63" s="44">
        <v>15.840000000000002</v>
      </c>
      <c r="E63" s="44">
        <v>16.64</v>
      </c>
      <c r="F63" s="44">
        <v>28.08</v>
      </c>
      <c r="G63" s="44">
        <v>32.64</v>
      </c>
      <c r="H63" s="42">
        <v>19</v>
      </c>
      <c r="K63" s="96"/>
      <c r="L63" s="96"/>
      <c r="M63" s="96"/>
      <c r="N63" s="94" t="s">
        <v>175</v>
      </c>
      <c r="O63" s="95">
        <v>87699</v>
      </c>
      <c r="P63" s="96"/>
      <c r="Q63" s="96"/>
      <c r="R63" s="96"/>
      <c r="S63" s="96"/>
    </row>
    <row r="64" spans="1:19" ht="15">
      <c r="A64" s="41" t="s">
        <v>55</v>
      </c>
      <c r="B64" s="42">
        <v>5823</v>
      </c>
      <c r="C64" s="44">
        <v>21.758544</v>
      </c>
      <c r="D64" s="44">
        <v>15.095311695002575</v>
      </c>
      <c r="E64" s="44">
        <v>17.3278382</v>
      </c>
      <c r="F64" s="44">
        <v>23.613257770908465</v>
      </c>
      <c r="G64" s="44">
        <v>36.93972179289026</v>
      </c>
      <c r="H64" s="42">
        <v>428</v>
      </c>
      <c r="K64" s="96"/>
      <c r="L64" s="96"/>
      <c r="M64" s="96"/>
      <c r="N64" s="94" t="s">
        <v>176</v>
      </c>
      <c r="O64" s="95">
        <v>85981</v>
      </c>
      <c r="P64" s="96"/>
      <c r="Q64" s="96"/>
      <c r="R64" s="96"/>
      <c r="S64" s="96"/>
    </row>
    <row r="65" spans="1:19" ht="15">
      <c r="A65" s="41" t="s">
        <v>56</v>
      </c>
      <c r="B65" s="42">
        <v>2994</v>
      </c>
      <c r="C65" s="44">
        <v>39.111556</v>
      </c>
      <c r="D65" s="44">
        <v>13.927855711422845</v>
      </c>
      <c r="E65" s="44">
        <v>17.0340682</v>
      </c>
      <c r="F65" s="44">
        <v>12.925851703406813</v>
      </c>
      <c r="G65" s="44">
        <v>35.07014028056113</v>
      </c>
      <c r="H65" s="42">
        <v>49</v>
      </c>
      <c r="K65" s="96"/>
      <c r="L65" s="96"/>
      <c r="M65" s="96"/>
      <c r="N65" s="94" t="s">
        <v>177</v>
      </c>
      <c r="O65" s="95">
        <v>85260</v>
      </c>
      <c r="P65" s="96"/>
      <c r="Q65" s="96"/>
      <c r="R65" s="96"/>
      <c r="S65" s="96"/>
    </row>
    <row r="66" spans="1:19" ht="15">
      <c r="A66" s="41" t="s">
        <v>81</v>
      </c>
      <c r="B66" s="42">
        <v>7949</v>
      </c>
      <c r="C66" s="44">
        <v>24.267203</v>
      </c>
      <c r="D66" s="44">
        <v>12.706000754811924</v>
      </c>
      <c r="E66" s="44">
        <v>18.1406468</v>
      </c>
      <c r="F66" s="44">
        <v>19.29802490879356</v>
      </c>
      <c r="G66" s="44">
        <v>37.287709145804506</v>
      </c>
      <c r="H66" s="42">
        <v>87</v>
      </c>
      <c r="K66" s="96"/>
      <c r="L66" s="96"/>
      <c r="M66" s="96"/>
      <c r="N66" s="94" t="s">
        <v>178</v>
      </c>
      <c r="O66" s="95">
        <v>85199</v>
      </c>
      <c r="P66" s="96"/>
      <c r="Q66" s="96"/>
      <c r="R66" s="96"/>
      <c r="S66" s="96"/>
    </row>
    <row r="67" spans="1:19" ht="15">
      <c r="A67" s="41" t="s">
        <v>103</v>
      </c>
      <c r="B67" s="42">
        <v>1618</v>
      </c>
      <c r="C67" s="44">
        <v>17.676143</v>
      </c>
      <c r="D67" s="44">
        <v>13.597033374536466</v>
      </c>
      <c r="E67" s="44">
        <v>16.8108776</v>
      </c>
      <c r="F67" s="44">
        <v>27.19406674907293</v>
      </c>
      <c r="G67" s="44">
        <v>37.88627935723115</v>
      </c>
      <c r="H67" s="42">
        <v>-36</v>
      </c>
      <c r="K67" s="96"/>
      <c r="L67" s="96"/>
      <c r="M67" s="96"/>
      <c r="N67" s="94" t="s">
        <v>179</v>
      </c>
      <c r="O67" s="95">
        <v>86321</v>
      </c>
      <c r="P67" s="96"/>
      <c r="Q67" s="96"/>
      <c r="R67" s="96"/>
      <c r="S67" s="96"/>
    </row>
    <row r="68" spans="1:19" ht="15">
      <c r="A68" s="41" t="s">
        <v>58</v>
      </c>
      <c r="B68" s="42">
        <v>4807</v>
      </c>
      <c r="C68" s="44">
        <v>16.642397</v>
      </c>
      <c r="D68" s="44">
        <v>15.269398793426253</v>
      </c>
      <c r="E68" s="44">
        <v>17.7657581</v>
      </c>
      <c r="F68" s="44">
        <v>30.80923653006033</v>
      </c>
      <c r="G68" s="44">
        <v>35.801955481589346</v>
      </c>
      <c r="H68" s="42">
        <v>127</v>
      </c>
      <c r="K68" s="96"/>
      <c r="L68" s="96"/>
      <c r="M68" s="96"/>
      <c r="N68" s="94" t="s">
        <v>180</v>
      </c>
      <c r="O68" s="95">
        <v>85637</v>
      </c>
      <c r="P68" s="96"/>
      <c r="Q68" s="96"/>
      <c r="R68" s="96"/>
      <c r="S68" s="96"/>
    </row>
    <row r="69" spans="1:19" ht="15">
      <c r="A69" s="41" t="s">
        <v>59</v>
      </c>
      <c r="B69" s="42">
        <v>2499</v>
      </c>
      <c r="C69" s="44">
        <v>14.085634</v>
      </c>
      <c r="D69" s="44">
        <v>14.84593837535014</v>
      </c>
      <c r="E69" s="44">
        <v>16.7266906</v>
      </c>
      <c r="F69" s="44">
        <v>21.48859543817527</v>
      </c>
      <c r="G69" s="44">
        <v>47.13885554221689</v>
      </c>
      <c r="H69" s="42">
        <v>-30</v>
      </c>
      <c r="K69" s="96"/>
      <c r="L69" s="96"/>
      <c r="M69" s="96"/>
      <c r="N69" s="94" t="s">
        <v>181</v>
      </c>
      <c r="O69" s="95">
        <v>87394</v>
      </c>
      <c r="P69" s="96"/>
      <c r="Q69" s="96"/>
      <c r="R69" s="96"/>
      <c r="S69" s="96"/>
    </row>
    <row r="70" spans="1:19" ht="15">
      <c r="A70" s="39" t="s">
        <v>70</v>
      </c>
      <c r="B70" s="40">
        <v>57926</v>
      </c>
      <c r="C70" s="43">
        <v>21.396264</v>
      </c>
      <c r="D70" s="43">
        <v>14.332078859234196</v>
      </c>
      <c r="E70" s="43">
        <v>17.636295</v>
      </c>
      <c r="F70" s="43">
        <v>33.44612091288886</v>
      </c>
      <c r="G70" s="43">
        <v>27.233021441149052</v>
      </c>
      <c r="H70" s="40">
        <v>1654</v>
      </c>
      <c r="K70" s="96"/>
      <c r="L70" s="96"/>
      <c r="M70" s="96"/>
      <c r="N70" s="94" t="s">
        <v>182</v>
      </c>
      <c r="O70" s="95">
        <v>88385</v>
      </c>
      <c r="P70" s="96"/>
      <c r="Q70" s="96"/>
      <c r="R70" s="96"/>
      <c r="S70" s="96"/>
    </row>
    <row r="71" spans="1:19" ht="15">
      <c r="A71" s="41" t="s">
        <v>48</v>
      </c>
      <c r="B71" s="42">
        <v>2781</v>
      </c>
      <c r="C71" s="44">
        <v>17.691478</v>
      </c>
      <c r="D71" s="44">
        <v>16.25314635023373</v>
      </c>
      <c r="E71" s="44">
        <v>15.713771600000001</v>
      </c>
      <c r="F71" s="44">
        <v>35.2391226177634</v>
      </c>
      <c r="G71" s="44">
        <v>28.58683926645092</v>
      </c>
      <c r="H71" s="42">
        <v>93</v>
      </c>
      <c r="K71" s="96"/>
      <c r="L71" s="96"/>
      <c r="M71" s="96"/>
      <c r="N71" s="94" t="s">
        <v>183</v>
      </c>
      <c r="O71" s="95">
        <v>95243</v>
      </c>
      <c r="P71" s="96"/>
      <c r="Q71" s="96"/>
      <c r="R71" s="96"/>
      <c r="S71" s="96"/>
    </row>
    <row r="72" spans="1:19" ht="15">
      <c r="A72" s="41" t="s">
        <v>71</v>
      </c>
      <c r="B72" s="42">
        <v>1371</v>
      </c>
      <c r="C72" s="44">
        <v>11.670314</v>
      </c>
      <c r="D72" s="44">
        <v>13.63967906637491</v>
      </c>
      <c r="E72" s="44">
        <v>19.1830779</v>
      </c>
      <c r="F72" s="44">
        <v>39.31436907366886</v>
      </c>
      <c r="G72" s="44">
        <v>23.340627279358134</v>
      </c>
      <c r="H72" s="42">
        <v>15</v>
      </c>
      <c r="K72" s="96"/>
      <c r="L72" s="96"/>
      <c r="M72" s="96"/>
      <c r="N72" s="94" t="s">
        <v>184</v>
      </c>
      <c r="O72" s="95">
        <v>96817</v>
      </c>
      <c r="P72" s="96"/>
      <c r="Q72" s="96"/>
      <c r="R72" s="96"/>
      <c r="S72" s="96"/>
    </row>
    <row r="73" spans="1:19" ht="15">
      <c r="A73" s="41" t="s">
        <v>72</v>
      </c>
      <c r="B73" s="42">
        <v>3523</v>
      </c>
      <c r="C73" s="44">
        <v>15.043997</v>
      </c>
      <c r="D73" s="44">
        <v>14.845302299176838</v>
      </c>
      <c r="E73" s="44">
        <v>17.7405617</v>
      </c>
      <c r="F73" s="44">
        <v>45.018450184501845</v>
      </c>
      <c r="G73" s="44">
        <v>24.751632131705932</v>
      </c>
      <c r="H73" s="42">
        <v>94</v>
      </c>
      <c r="K73" s="96"/>
      <c r="L73" s="96"/>
      <c r="M73" s="96"/>
      <c r="N73" s="94" t="s">
        <v>185</v>
      </c>
      <c r="O73" s="95">
        <v>100156</v>
      </c>
      <c r="P73" s="96"/>
      <c r="Q73" s="96"/>
      <c r="R73" s="96"/>
      <c r="S73" s="96"/>
    </row>
    <row r="74" spans="1:19" ht="15">
      <c r="A74" s="41" t="s">
        <v>73</v>
      </c>
      <c r="B74" s="42">
        <v>1378</v>
      </c>
      <c r="C74" s="44">
        <v>14.658926</v>
      </c>
      <c r="D74" s="44">
        <v>14.078374455732948</v>
      </c>
      <c r="E74" s="44">
        <v>17.7793907</v>
      </c>
      <c r="F74" s="44">
        <v>44.847605224963715</v>
      </c>
      <c r="G74" s="44">
        <v>16.110304789550074</v>
      </c>
      <c r="H74" s="42">
        <v>-33</v>
      </c>
      <c r="K74" s="96"/>
      <c r="L74" s="96"/>
      <c r="M74" s="96"/>
      <c r="N74" s="94" t="s">
        <v>186</v>
      </c>
      <c r="O74" s="95">
        <v>104161</v>
      </c>
      <c r="P74" s="96"/>
      <c r="Q74" s="96"/>
      <c r="R74" s="96"/>
      <c r="S74" s="96"/>
    </row>
    <row r="75" spans="1:19" ht="15">
      <c r="A75" s="41" t="s">
        <v>14</v>
      </c>
      <c r="B75" s="42">
        <v>6055</v>
      </c>
      <c r="C75" s="44">
        <v>26.424443</v>
      </c>
      <c r="D75" s="44">
        <v>13.856317093311313</v>
      </c>
      <c r="E75" s="44">
        <v>19.174236</v>
      </c>
      <c r="F75" s="44">
        <v>26.407927332782826</v>
      </c>
      <c r="G75" s="44">
        <v>33.377374071015694</v>
      </c>
      <c r="H75" s="42">
        <v>44</v>
      </c>
      <c r="K75" s="96"/>
      <c r="L75" s="96"/>
      <c r="M75" s="96"/>
      <c r="N75" s="94" t="s">
        <v>187</v>
      </c>
      <c r="O75" s="95">
        <v>108539</v>
      </c>
      <c r="P75" s="96"/>
      <c r="Q75" s="96"/>
      <c r="R75" s="96"/>
      <c r="S75" s="96"/>
    </row>
    <row r="76" spans="1:19" ht="15">
      <c r="A76" s="41" t="s">
        <v>74</v>
      </c>
      <c r="B76" s="42">
        <v>4059</v>
      </c>
      <c r="C76" s="44">
        <v>31.288495</v>
      </c>
      <c r="D76" s="44">
        <v>13.180586351318057</v>
      </c>
      <c r="E76" s="44">
        <v>17.1963542</v>
      </c>
      <c r="F76" s="44">
        <v>26.97708795269771</v>
      </c>
      <c r="G76" s="44">
        <v>25.745257452574528</v>
      </c>
      <c r="H76" s="42">
        <v>90</v>
      </c>
      <c r="K76" s="96"/>
      <c r="L76" s="96"/>
      <c r="M76" s="96"/>
      <c r="N76" s="94" t="s">
        <v>188</v>
      </c>
      <c r="O76" s="95">
        <v>110373</v>
      </c>
      <c r="P76" s="96"/>
      <c r="Q76" s="96"/>
      <c r="R76" s="96"/>
      <c r="S76" s="96"/>
    </row>
    <row r="77" spans="1:19" ht="15">
      <c r="A77" s="41" t="s">
        <v>86</v>
      </c>
      <c r="B77" s="42">
        <v>2537</v>
      </c>
      <c r="C77" s="44">
        <v>16.870319</v>
      </c>
      <c r="D77" s="44">
        <v>15.845486795427671</v>
      </c>
      <c r="E77" s="44">
        <v>14.8994871</v>
      </c>
      <c r="F77" s="44">
        <v>39.25896728419393</v>
      </c>
      <c r="G77" s="44">
        <v>26.054394954670872</v>
      </c>
      <c r="H77" s="42">
        <v>242</v>
      </c>
      <c r="K77" s="96"/>
      <c r="L77" s="96"/>
      <c r="M77" s="96"/>
      <c r="N77" s="94" t="s">
        <v>189</v>
      </c>
      <c r="O77" s="95">
        <v>114032</v>
      </c>
      <c r="P77" s="96"/>
      <c r="Q77" s="96"/>
      <c r="R77" s="96"/>
      <c r="S77" s="96"/>
    </row>
    <row r="78" spans="1:19" ht="15">
      <c r="A78" s="41" t="s">
        <v>15</v>
      </c>
      <c r="B78" s="42">
        <v>3883</v>
      </c>
      <c r="C78" s="44">
        <v>27.633273</v>
      </c>
      <c r="D78" s="44">
        <v>15.941282513520475</v>
      </c>
      <c r="E78" s="44">
        <v>14.627864899999999</v>
      </c>
      <c r="F78" s="44">
        <v>30.852433685294876</v>
      </c>
      <c r="G78" s="44">
        <v>26.139582796806593</v>
      </c>
      <c r="H78" s="42">
        <v>65</v>
      </c>
      <c r="K78" s="96"/>
      <c r="L78" s="96"/>
      <c r="M78" s="96"/>
      <c r="N78" s="94" t="s">
        <v>190</v>
      </c>
      <c r="O78" s="95">
        <v>117848</v>
      </c>
      <c r="P78" s="96"/>
      <c r="Q78" s="96"/>
      <c r="R78" s="96"/>
      <c r="S78" s="96"/>
    </row>
    <row r="79" spans="1:19" ht="15">
      <c r="A79" s="41" t="s">
        <v>16</v>
      </c>
      <c r="B79" s="42">
        <v>2027</v>
      </c>
      <c r="C79" s="44">
        <v>9.8174642</v>
      </c>
      <c r="D79" s="44">
        <v>15.540207202762705</v>
      </c>
      <c r="E79" s="44">
        <v>16.5268874</v>
      </c>
      <c r="F79" s="44">
        <v>27.77503700049334</v>
      </c>
      <c r="G79" s="44">
        <v>36.35915145535274</v>
      </c>
      <c r="H79" s="42">
        <v>55</v>
      </c>
      <c r="K79" s="96"/>
      <c r="L79" s="96"/>
      <c r="M79" s="96"/>
      <c r="N79" s="94" t="s">
        <v>191</v>
      </c>
      <c r="O79" s="95">
        <v>123478</v>
      </c>
      <c r="P79" s="96"/>
      <c r="Q79" s="96"/>
      <c r="R79" s="96"/>
      <c r="S79" s="96"/>
    </row>
    <row r="80" spans="1:19" ht="15">
      <c r="A80" s="41" t="s">
        <v>17</v>
      </c>
      <c r="B80" s="42">
        <v>659</v>
      </c>
      <c r="C80" s="44">
        <v>9.2564492</v>
      </c>
      <c r="D80" s="44">
        <v>15.326251896813353</v>
      </c>
      <c r="E80" s="44">
        <v>12.1396055</v>
      </c>
      <c r="F80" s="44">
        <v>39.150227617602425</v>
      </c>
      <c r="G80" s="44">
        <v>28.224582701062218</v>
      </c>
      <c r="H80" s="42">
        <v>45</v>
      </c>
      <c r="K80" s="96"/>
      <c r="L80" s="96"/>
      <c r="M80" s="96"/>
      <c r="N80" s="94" t="s">
        <v>192</v>
      </c>
      <c r="O80" s="95">
        <v>125659</v>
      </c>
      <c r="P80" s="96"/>
      <c r="Q80" s="96"/>
      <c r="R80" s="96"/>
      <c r="S80" s="96"/>
    </row>
    <row r="81" spans="1:19" ht="15">
      <c r="A81" s="41" t="s">
        <v>18</v>
      </c>
      <c r="B81" s="42">
        <v>3659</v>
      </c>
      <c r="C81" s="44">
        <v>25.717409</v>
      </c>
      <c r="D81" s="44">
        <v>13.74692538945067</v>
      </c>
      <c r="E81" s="44">
        <v>17.8190767</v>
      </c>
      <c r="F81" s="44">
        <v>31.92128996993714</v>
      </c>
      <c r="G81" s="44">
        <v>23.96829734900246</v>
      </c>
      <c r="H81" s="42">
        <v>29</v>
      </c>
      <c r="K81" s="96"/>
      <c r="L81" s="96"/>
      <c r="M81" s="96"/>
      <c r="N81" s="94" t="s">
        <v>193</v>
      </c>
      <c r="O81" s="95">
        <v>128384</v>
      </c>
      <c r="P81" s="96"/>
      <c r="Q81" s="96"/>
      <c r="R81" s="96"/>
      <c r="S81" s="96"/>
    </row>
    <row r="82" spans="1:19" ht="15">
      <c r="A82" s="41" t="s">
        <v>75</v>
      </c>
      <c r="B82" s="42">
        <v>2912</v>
      </c>
      <c r="C82" s="44">
        <v>16.483516</v>
      </c>
      <c r="D82" s="44">
        <v>13.564560439560438</v>
      </c>
      <c r="E82" s="44">
        <v>16.5521983</v>
      </c>
      <c r="F82" s="44">
        <v>38.46153846153847</v>
      </c>
      <c r="G82" s="44">
        <v>23.008241758241756</v>
      </c>
      <c r="H82" s="42">
        <v>16</v>
      </c>
      <c r="K82" s="96"/>
      <c r="L82" s="96"/>
      <c r="M82" s="96"/>
      <c r="N82" s="94" t="s">
        <v>194</v>
      </c>
      <c r="O82" s="95">
        <v>127722</v>
      </c>
      <c r="P82" s="96"/>
      <c r="Q82" s="96"/>
      <c r="R82" s="96"/>
      <c r="S82" s="96"/>
    </row>
    <row r="83" spans="1:19" ht="15">
      <c r="A83" s="41" t="s">
        <v>57</v>
      </c>
      <c r="B83" s="42">
        <v>883</v>
      </c>
      <c r="C83" s="44">
        <v>9.3997735</v>
      </c>
      <c r="D83" s="44">
        <v>16.08154020385051</v>
      </c>
      <c r="E83" s="44">
        <v>13.7032842</v>
      </c>
      <c r="F83" s="44">
        <v>43.71460928652321</v>
      </c>
      <c r="G83" s="44">
        <v>31.71007927519819</v>
      </c>
      <c r="H83" s="42">
        <v>-8</v>
      </c>
      <c r="K83" s="96"/>
      <c r="L83" s="96"/>
      <c r="M83" s="96"/>
      <c r="N83" s="94" t="s">
        <v>195</v>
      </c>
      <c r="O83" s="95">
        <v>129580</v>
      </c>
      <c r="P83" s="96"/>
      <c r="Q83" s="96"/>
      <c r="R83" s="96"/>
      <c r="S83" s="96"/>
    </row>
    <row r="84" spans="1:19" ht="15">
      <c r="A84" s="41" t="s">
        <v>19</v>
      </c>
      <c r="B84" s="42">
        <v>4046</v>
      </c>
      <c r="C84" s="44">
        <v>28.44785</v>
      </c>
      <c r="D84" s="44">
        <v>13.593672763222935</v>
      </c>
      <c r="E84" s="44">
        <v>18.0177957</v>
      </c>
      <c r="F84" s="44">
        <v>29.337617399901138</v>
      </c>
      <c r="G84" s="44">
        <v>26.76717745921898</v>
      </c>
      <c r="H84" s="42">
        <v>296</v>
      </c>
      <c r="K84" s="96"/>
      <c r="L84" s="96"/>
      <c r="M84" s="96"/>
      <c r="N84" s="94" t="s">
        <v>196</v>
      </c>
      <c r="O84" s="95">
        <v>126772</v>
      </c>
      <c r="P84" s="96"/>
      <c r="Q84" s="96"/>
      <c r="R84" s="96"/>
      <c r="S84" s="96"/>
    </row>
    <row r="85" spans="1:19" ht="15">
      <c r="A85" s="41" t="s">
        <v>76</v>
      </c>
      <c r="B85" s="42">
        <v>11848</v>
      </c>
      <c r="C85" s="44">
        <v>23.759284</v>
      </c>
      <c r="D85" s="44">
        <v>13.268062120189061</v>
      </c>
      <c r="E85" s="44">
        <v>20.0033757</v>
      </c>
      <c r="F85" s="44">
        <v>32.5877785280216</v>
      </c>
      <c r="G85" s="44">
        <v>26.181634031060096</v>
      </c>
      <c r="H85" s="42">
        <v>307</v>
      </c>
      <c r="K85" s="96"/>
      <c r="L85" s="96"/>
      <c r="M85" s="96"/>
      <c r="N85" s="94" t="s">
        <v>197</v>
      </c>
      <c r="O85" s="95">
        <v>127845</v>
      </c>
      <c r="P85" s="96"/>
      <c r="Q85" s="96"/>
      <c r="R85" s="96"/>
      <c r="S85" s="96"/>
    </row>
    <row r="86" spans="1:19" ht="15">
      <c r="A86" s="41" t="s">
        <v>77</v>
      </c>
      <c r="B86" s="42">
        <v>2594</v>
      </c>
      <c r="C86" s="44">
        <v>17.039322</v>
      </c>
      <c r="D86" s="44">
        <v>14.68774094063223</v>
      </c>
      <c r="E86" s="44">
        <v>17.540478099999998</v>
      </c>
      <c r="F86" s="44">
        <v>39.66846569005397</v>
      </c>
      <c r="G86" s="44">
        <v>23.939861218195837</v>
      </c>
      <c r="H86" s="42">
        <v>136</v>
      </c>
      <c r="K86" s="96"/>
      <c r="L86" s="96"/>
      <c r="M86" s="96"/>
      <c r="N86" s="94" t="s">
        <v>198</v>
      </c>
      <c r="O86" s="95">
        <v>127222</v>
      </c>
      <c r="P86" s="96"/>
      <c r="Q86" s="96"/>
      <c r="R86" s="96"/>
      <c r="S86" s="96"/>
    </row>
    <row r="87" spans="1:19" ht="15">
      <c r="A87" s="41" t="s">
        <v>60</v>
      </c>
      <c r="B87" s="42">
        <v>1184</v>
      </c>
      <c r="C87" s="44">
        <v>7.9391892</v>
      </c>
      <c r="D87" s="44">
        <v>17.56756756756757</v>
      </c>
      <c r="E87" s="44">
        <v>17.4831084</v>
      </c>
      <c r="F87" s="44">
        <v>23.14189189189189</v>
      </c>
      <c r="G87" s="44">
        <v>48.564189189189186</v>
      </c>
      <c r="H87" s="42">
        <v>23</v>
      </c>
      <c r="K87" s="96"/>
      <c r="L87" s="96"/>
      <c r="M87" s="96"/>
      <c r="N87" s="94" t="s">
        <v>199</v>
      </c>
      <c r="O87" s="95">
        <v>127236</v>
      </c>
      <c r="P87" s="96"/>
      <c r="Q87" s="96"/>
      <c r="R87" s="96"/>
      <c r="S87" s="96"/>
    </row>
    <row r="88" spans="1:19" ht="15">
      <c r="A88" s="41" t="s">
        <v>20</v>
      </c>
      <c r="B88" s="42">
        <v>2527</v>
      </c>
      <c r="C88" s="44">
        <v>14.760586</v>
      </c>
      <c r="D88" s="44">
        <v>15.19588444796201</v>
      </c>
      <c r="E88" s="44">
        <v>16.2247724</v>
      </c>
      <c r="F88" s="44">
        <v>36.288088642659275</v>
      </c>
      <c r="G88" s="44">
        <v>27.42382271468144</v>
      </c>
      <c r="H88" s="42">
        <v>145</v>
      </c>
      <c r="K88" s="96"/>
      <c r="L88" s="96"/>
      <c r="M88" s="96"/>
      <c r="N88" s="94" t="s">
        <v>200</v>
      </c>
      <c r="O88" s="95">
        <v>125824</v>
      </c>
      <c r="P88" s="96"/>
      <c r="Q88" s="96"/>
      <c r="R88" s="96"/>
      <c r="S88" s="96"/>
    </row>
    <row r="89" spans="11:19" ht="15">
      <c r="K89" s="96"/>
      <c r="L89" s="96"/>
      <c r="M89" s="96"/>
      <c r="N89" s="94" t="s">
        <v>201</v>
      </c>
      <c r="O89" s="95">
        <v>127763</v>
      </c>
      <c r="P89" s="96"/>
      <c r="Q89" s="96"/>
      <c r="R89" s="96"/>
      <c r="S89" s="96"/>
    </row>
    <row r="90" spans="11:19" ht="15">
      <c r="K90" s="96"/>
      <c r="L90" s="96"/>
      <c r="M90" s="96"/>
      <c r="N90" s="94" t="s">
        <v>202</v>
      </c>
      <c r="O90" s="95">
        <v>126343</v>
      </c>
      <c r="P90" s="96"/>
      <c r="Q90" s="96"/>
      <c r="R90" s="96"/>
      <c r="S90" s="96"/>
    </row>
    <row r="91" spans="11:19" ht="15">
      <c r="K91" s="96"/>
      <c r="L91" s="96"/>
      <c r="M91" s="96"/>
      <c r="N91" s="94" t="s">
        <v>203</v>
      </c>
      <c r="O91" s="95">
        <v>126128</v>
      </c>
      <c r="P91" s="96"/>
      <c r="Q91" s="96"/>
      <c r="R91" s="96"/>
      <c r="S91" s="96"/>
    </row>
    <row r="92" spans="11:19" ht="15">
      <c r="K92" s="96"/>
      <c r="L92" s="96"/>
      <c r="M92" s="96"/>
      <c r="N92" s="94" t="s">
        <v>204</v>
      </c>
      <c r="O92" s="95">
        <v>122240</v>
      </c>
      <c r="P92" s="96"/>
      <c r="Q92" s="96"/>
      <c r="R92" s="96"/>
      <c r="S92" s="96"/>
    </row>
    <row r="93" spans="11:19" ht="15">
      <c r="K93" s="96"/>
      <c r="L93" s="96"/>
      <c r="M93" s="96"/>
      <c r="N93" s="94" t="s">
        <v>205</v>
      </c>
      <c r="O93" s="95">
        <v>120411</v>
      </c>
      <c r="P93" s="96"/>
      <c r="Q93" s="96"/>
      <c r="R93" s="96"/>
      <c r="S93" s="96"/>
    </row>
    <row r="94" spans="11:19" ht="15">
      <c r="K94" s="96"/>
      <c r="L94" s="96"/>
      <c r="M94" s="96"/>
      <c r="N94" s="94" t="s">
        <v>206</v>
      </c>
      <c r="O94" s="95">
        <v>119763</v>
      </c>
      <c r="P94" s="96"/>
      <c r="Q94" s="96"/>
      <c r="R94" s="96"/>
      <c r="S94" s="96"/>
    </row>
    <row r="95" spans="11:19" ht="15">
      <c r="K95" s="96"/>
      <c r="L95" s="96"/>
      <c r="M95" s="96"/>
      <c r="N95" s="94" t="s">
        <v>207</v>
      </c>
      <c r="O95" s="95">
        <v>118466</v>
      </c>
      <c r="P95" s="96"/>
      <c r="Q95" s="96"/>
      <c r="R95" s="96"/>
      <c r="S95" s="96"/>
    </row>
    <row r="96" spans="11:19" ht="15">
      <c r="K96" s="96"/>
      <c r="L96" s="96"/>
      <c r="M96" s="96"/>
      <c r="N96" s="94" t="s">
        <v>208</v>
      </c>
      <c r="O96" s="95">
        <v>117667</v>
      </c>
      <c r="P96" s="96"/>
      <c r="Q96" s="96"/>
      <c r="R96" s="96"/>
      <c r="S96" s="96"/>
    </row>
    <row r="97" spans="11:19" ht="15">
      <c r="K97" s="96"/>
      <c r="L97" s="96"/>
      <c r="M97" s="96"/>
      <c r="N97" s="94" t="s">
        <v>209</v>
      </c>
      <c r="O97" s="95">
        <v>119614</v>
      </c>
      <c r="P97" s="96"/>
      <c r="Q97" s="96"/>
      <c r="R97" s="96"/>
      <c r="S97" s="96"/>
    </row>
    <row r="98" spans="11:19" ht="15">
      <c r="K98" s="96"/>
      <c r="L98" s="96"/>
      <c r="M98" s="96"/>
      <c r="N98" s="94" t="s">
        <v>210</v>
      </c>
      <c r="O98" s="95">
        <v>119683</v>
      </c>
      <c r="P98" s="96"/>
      <c r="Q98" s="96"/>
      <c r="R98" s="96"/>
      <c r="S98" s="96"/>
    </row>
    <row r="99" spans="11:19" ht="15">
      <c r="K99" s="96"/>
      <c r="L99" s="96"/>
      <c r="M99" s="96"/>
      <c r="N99" s="94" t="s">
        <v>211</v>
      </c>
      <c r="O99" s="95">
        <v>122571</v>
      </c>
      <c r="P99" s="96"/>
      <c r="Q99" s="96"/>
      <c r="R99" s="96"/>
      <c r="S99" s="96"/>
    </row>
    <row r="100" spans="11:19" ht="15">
      <c r="K100" s="96"/>
      <c r="L100" s="96"/>
      <c r="M100" s="96"/>
      <c r="N100" s="94" t="s">
        <v>212</v>
      </c>
      <c r="O100" s="95">
        <v>125580</v>
      </c>
      <c r="P100" s="96"/>
      <c r="Q100" s="96"/>
      <c r="R100" s="96"/>
      <c r="S100" s="96"/>
    </row>
    <row r="101" spans="11:19" ht="15">
      <c r="K101" s="96"/>
      <c r="L101" s="96"/>
      <c r="M101" s="96"/>
      <c r="N101" s="94" t="s">
        <v>213</v>
      </c>
      <c r="O101" s="95">
        <v>126535</v>
      </c>
      <c r="P101" s="96"/>
      <c r="Q101" s="96"/>
      <c r="R101" s="96"/>
      <c r="S101" s="96"/>
    </row>
    <row r="102" spans="11:19" ht="15">
      <c r="K102" s="96"/>
      <c r="L102" s="96"/>
      <c r="M102" s="96"/>
      <c r="N102" s="94" t="s">
        <v>214</v>
      </c>
      <c r="O102" s="95">
        <v>129351</v>
      </c>
      <c r="P102" s="96"/>
      <c r="Q102" s="96"/>
      <c r="R102" s="96"/>
      <c r="S102" s="96"/>
    </row>
    <row r="103" spans="11:19" ht="15">
      <c r="K103" s="96"/>
      <c r="L103" s="96"/>
      <c r="M103" s="96"/>
      <c r="N103" s="94" t="s">
        <v>215</v>
      </c>
      <c r="O103" s="95">
        <v>131147</v>
      </c>
      <c r="P103" s="96"/>
      <c r="Q103" s="96"/>
      <c r="R103" s="96"/>
      <c r="S103" s="96"/>
    </row>
    <row r="104" spans="11:19" ht="15">
      <c r="K104" s="96"/>
      <c r="L104" s="96"/>
      <c r="M104" s="96"/>
      <c r="N104" s="94" t="s">
        <v>216</v>
      </c>
      <c r="O104" s="95">
        <v>131572</v>
      </c>
      <c r="P104" s="96"/>
      <c r="Q104" s="96"/>
      <c r="R104" s="96"/>
      <c r="S104" s="96"/>
    </row>
    <row r="105" spans="11:19" ht="15">
      <c r="K105" s="96"/>
      <c r="L105" s="96"/>
      <c r="M105" s="96"/>
      <c r="N105" s="94" t="s">
        <v>217</v>
      </c>
      <c r="O105" s="95">
        <v>133062</v>
      </c>
      <c r="P105" s="96"/>
      <c r="Q105" s="96"/>
      <c r="R105" s="96"/>
      <c r="S105" s="96"/>
    </row>
    <row r="106" spans="11:19" ht="15">
      <c r="K106" s="96"/>
      <c r="L106" s="96"/>
      <c r="M106" s="96"/>
      <c r="N106" s="94" t="s">
        <v>218</v>
      </c>
      <c r="O106" s="95">
        <v>132923</v>
      </c>
      <c r="P106" s="96"/>
      <c r="Q106" s="96"/>
      <c r="R106" s="96"/>
      <c r="S106" s="96"/>
    </row>
    <row r="107" spans="11:19" ht="15">
      <c r="K107" s="96"/>
      <c r="L107" s="96"/>
      <c r="M107" s="96"/>
      <c r="N107" s="94" t="s">
        <v>219</v>
      </c>
      <c r="O107" s="95">
        <v>133788</v>
      </c>
      <c r="P107" s="96"/>
      <c r="Q107" s="96"/>
      <c r="R107" s="96"/>
      <c r="S107" s="96"/>
    </row>
    <row r="108" spans="11:19" ht="15">
      <c r="K108" s="96"/>
      <c r="L108" s="96"/>
      <c r="M108" s="96"/>
      <c r="N108" s="94" t="s">
        <v>220</v>
      </c>
      <c r="O108" s="95">
        <v>128596</v>
      </c>
      <c r="P108" s="96"/>
      <c r="Q108" s="96"/>
      <c r="R108" s="96"/>
      <c r="S108" s="96"/>
    </row>
    <row r="109" spans="11:19" ht="15">
      <c r="K109" s="96"/>
      <c r="L109" s="96"/>
      <c r="M109" s="96"/>
      <c r="N109" s="94" t="s">
        <v>221</v>
      </c>
      <c r="O109" s="95">
        <v>122351</v>
      </c>
      <c r="P109" s="96"/>
      <c r="Q109" s="96"/>
      <c r="R109" s="96"/>
      <c r="S109" s="96"/>
    </row>
    <row r="110" spans="11:19" ht="15">
      <c r="K110" s="96"/>
      <c r="L110" s="96"/>
      <c r="M110" s="96"/>
      <c r="N110" s="94" t="s">
        <v>222</v>
      </c>
      <c r="O110" s="95">
        <v>116785</v>
      </c>
      <c r="P110" s="96"/>
      <c r="Q110" s="96"/>
      <c r="R110" s="96"/>
      <c r="S110" s="96"/>
    </row>
    <row r="111" spans="11:19" ht="15">
      <c r="K111" s="96"/>
      <c r="L111" s="96"/>
      <c r="M111" s="96"/>
      <c r="N111" s="94" t="s">
        <v>223</v>
      </c>
      <c r="O111" s="95">
        <v>112553</v>
      </c>
      <c r="P111" s="96"/>
      <c r="Q111" s="96"/>
      <c r="R111" s="96"/>
      <c r="S111" s="96"/>
    </row>
    <row r="112" spans="11:19" ht="15">
      <c r="K112" s="96"/>
      <c r="L112" s="96"/>
      <c r="M112" s="96"/>
      <c r="N112" s="94" t="s">
        <v>224</v>
      </c>
      <c r="O112" s="95">
        <v>107874</v>
      </c>
      <c r="P112" s="96"/>
      <c r="Q112" s="96"/>
      <c r="R112" s="96"/>
      <c r="S112" s="96"/>
    </row>
    <row r="113" spans="11:19" ht="15">
      <c r="K113" s="96"/>
      <c r="L113" s="96"/>
      <c r="M113" s="96"/>
      <c r="N113" s="94" t="s">
        <v>225</v>
      </c>
      <c r="O113" s="95">
        <v>102449</v>
      </c>
      <c r="P113" s="96"/>
      <c r="Q113" s="96"/>
      <c r="R113" s="96"/>
      <c r="S113" s="96"/>
    </row>
    <row r="114" spans="11:19" ht="15">
      <c r="K114" s="96"/>
      <c r="L114" s="96"/>
      <c r="M114" s="96"/>
      <c r="N114" s="94" t="s">
        <v>226</v>
      </c>
      <c r="O114" s="95">
        <v>98481</v>
      </c>
      <c r="P114" s="96"/>
      <c r="Q114" s="96"/>
      <c r="R114" s="96"/>
      <c r="S114" s="96"/>
    </row>
    <row r="115" spans="11:19" ht="15">
      <c r="K115" s="96"/>
      <c r="L115" s="96"/>
      <c r="M115" s="96"/>
      <c r="N115" s="94" t="s">
        <v>227</v>
      </c>
      <c r="O115" s="95">
        <v>94705</v>
      </c>
      <c r="P115" s="96"/>
      <c r="Q115" s="96"/>
      <c r="R115" s="96"/>
      <c r="S115" s="96"/>
    </row>
    <row r="116" spans="11:19" ht="15">
      <c r="K116" s="96"/>
      <c r="L116" s="96"/>
      <c r="M116" s="96"/>
      <c r="N116" s="94" t="s">
        <v>228</v>
      </c>
      <c r="O116" s="95">
        <v>90285</v>
      </c>
      <c r="P116" s="96"/>
      <c r="Q116" s="96"/>
      <c r="R116" s="96"/>
      <c r="S116" s="96"/>
    </row>
    <row r="117" spans="11:19" ht="15">
      <c r="K117" s="96"/>
      <c r="L117" s="96"/>
      <c r="M117" s="96"/>
      <c r="N117" s="94" t="s">
        <v>229</v>
      </c>
      <c r="O117" s="95">
        <v>87183</v>
      </c>
      <c r="P117" s="96"/>
      <c r="Q117" s="96"/>
      <c r="R117" s="96"/>
      <c r="S117" s="96"/>
    </row>
    <row r="118" spans="11:19" ht="15">
      <c r="K118" s="96"/>
      <c r="L118" s="96"/>
      <c r="M118" s="96"/>
      <c r="N118" s="94" t="s">
        <v>230</v>
      </c>
      <c r="O118" s="95">
        <v>83816</v>
      </c>
      <c r="P118" s="96"/>
      <c r="Q118" s="96"/>
      <c r="R118" s="96"/>
      <c r="S118" s="96"/>
    </row>
    <row r="119" spans="11:19" ht="15">
      <c r="K119" s="96"/>
      <c r="L119" s="96"/>
      <c r="M119" s="96"/>
      <c r="N119" s="94" t="s">
        <v>231</v>
      </c>
      <c r="O119" s="95">
        <v>82691</v>
      </c>
      <c r="P119" s="96"/>
      <c r="Q119" s="96"/>
      <c r="R119" s="96"/>
      <c r="S119" s="96"/>
    </row>
    <row r="120" spans="11:19" ht="15">
      <c r="K120" s="96"/>
      <c r="L120" s="96"/>
      <c r="M120" s="96"/>
      <c r="N120" s="94" t="s">
        <v>232</v>
      </c>
      <c r="O120" s="95">
        <v>79156</v>
      </c>
      <c r="P120" s="96"/>
      <c r="Q120" s="96"/>
      <c r="R120" s="96"/>
      <c r="S120" s="96"/>
    </row>
    <row r="121" spans="11:19" ht="15">
      <c r="K121" s="96"/>
      <c r="L121" s="96"/>
      <c r="M121" s="96"/>
      <c r="N121" s="94" t="s">
        <v>233</v>
      </c>
      <c r="O121" s="95">
        <v>80423</v>
      </c>
      <c r="P121" s="96"/>
      <c r="Q121" s="96"/>
      <c r="R121" s="96"/>
      <c r="S121" s="96"/>
    </row>
    <row r="122" spans="11:19" ht="15">
      <c r="K122" s="96"/>
      <c r="L122" s="96"/>
      <c r="M122" s="96"/>
      <c r="N122" s="94" t="s">
        <v>234</v>
      </c>
      <c r="O122" s="95">
        <v>78318</v>
      </c>
      <c r="P122" s="96"/>
      <c r="Q122" s="96"/>
      <c r="R122" s="96"/>
      <c r="S122" s="96"/>
    </row>
    <row r="123" spans="11:19" ht="15">
      <c r="K123" s="96"/>
      <c r="L123" s="96"/>
      <c r="M123" s="96"/>
      <c r="N123" s="94" t="s">
        <v>235</v>
      </c>
      <c r="O123" s="95">
        <v>78203</v>
      </c>
      <c r="P123" s="96"/>
      <c r="Q123" s="96"/>
      <c r="R123" s="96"/>
      <c r="S123" s="96"/>
    </row>
    <row r="124" spans="11:19" ht="15">
      <c r="K124" s="96"/>
      <c r="L124" s="96"/>
      <c r="M124" s="96"/>
      <c r="N124" s="94" t="s">
        <v>236</v>
      </c>
      <c r="O124" s="95">
        <v>76152</v>
      </c>
      <c r="P124" s="96"/>
      <c r="Q124" s="96"/>
      <c r="R124" s="96"/>
      <c r="S124" s="96"/>
    </row>
    <row r="125" spans="11:19" ht="15">
      <c r="K125" s="96"/>
      <c r="L125" s="96"/>
      <c r="M125" s="96"/>
      <c r="N125" s="94" t="s">
        <v>237</v>
      </c>
      <c r="O125" s="95">
        <v>74676</v>
      </c>
      <c r="P125" s="96"/>
      <c r="Q125" s="96"/>
      <c r="R125" s="96"/>
      <c r="S125" s="96"/>
    </row>
    <row r="126" spans="11:19" ht="15">
      <c r="K126" s="96"/>
      <c r="L126" s="96"/>
      <c r="M126" s="96"/>
      <c r="N126" s="94" t="s">
        <v>238</v>
      </c>
      <c r="O126" s="95">
        <v>70334</v>
      </c>
      <c r="P126" s="96"/>
      <c r="Q126" s="96"/>
      <c r="R126" s="96"/>
      <c r="S126" s="96"/>
    </row>
    <row r="127" spans="11:19" ht="15">
      <c r="K127" s="96"/>
      <c r="L127" s="96"/>
      <c r="M127" s="96"/>
      <c r="N127" s="94" t="s">
        <v>239</v>
      </c>
      <c r="O127" s="95">
        <v>67737</v>
      </c>
      <c r="P127" s="96"/>
      <c r="Q127" s="96"/>
      <c r="R127" s="96"/>
      <c r="S127" s="96"/>
    </row>
    <row r="128" spans="11:19" ht="15">
      <c r="K128" s="96"/>
      <c r="L128" s="96"/>
      <c r="M128" s="96"/>
      <c r="N128" s="94" t="s">
        <v>240</v>
      </c>
      <c r="O128" s="95">
        <v>63895</v>
      </c>
      <c r="P128" s="96"/>
      <c r="Q128" s="96"/>
      <c r="R128" s="96"/>
      <c r="S128" s="96"/>
    </row>
    <row r="129" spans="11:19" ht="15">
      <c r="K129" s="96"/>
      <c r="L129" s="96"/>
      <c r="M129" s="96"/>
      <c r="N129" s="94" t="s">
        <v>241</v>
      </c>
      <c r="O129" s="95">
        <v>59218</v>
      </c>
      <c r="P129" s="96"/>
      <c r="Q129" s="96"/>
      <c r="R129" s="96"/>
      <c r="S129" s="96"/>
    </row>
    <row r="130" spans="11:19" ht="15">
      <c r="K130" s="96"/>
      <c r="L130" s="96"/>
      <c r="M130" s="96"/>
      <c r="N130" s="94" t="s">
        <v>242</v>
      </c>
      <c r="O130" s="95">
        <v>53815</v>
      </c>
      <c r="P130" s="96"/>
      <c r="Q130" s="96"/>
      <c r="R130" s="96"/>
      <c r="S130" s="96"/>
    </row>
    <row r="131" spans="11:19" ht="15">
      <c r="K131" s="96"/>
      <c r="L131" s="96"/>
      <c r="M131" s="96"/>
      <c r="N131" s="94" t="s">
        <v>243</v>
      </c>
      <c r="O131" s="95">
        <v>47404</v>
      </c>
      <c r="P131" s="96"/>
      <c r="Q131" s="96"/>
      <c r="R131" s="96"/>
      <c r="S131" s="96"/>
    </row>
    <row r="132" spans="11:19" ht="15">
      <c r="K132" s="96"/>
      <c r="L132" s="96"/>
      <c r="M132" s="96"/>
      <c r="N132" s="94" t="s">
        <v>244</v>
      </c>
      <c r="O132" s="95">
        <v>44378</v>
      </c>
      <c r="P132" s="96"/>
      <c r="Q132" s="96"/>
      <c r="R132" s="96"/>
      <c r="S132" s="96"/>
    </row>
    <row r="133" spans="11:19" ht="15">
      <c r="K133" s="96"/>
      <c r="L133" s="96"/>
      <c r="M133" s="96"/>
      <c r="N133" s="94" t="s">
        <v>245</v>
      </c>
      <c r="O133" s="95">
        <v>40725</v>
      </c>
      <c r="P133" s="96"/>
      <c r="Q133" s="96"/>
      <c r="R133" s="96"/>
      <c r="S133" s="96"/>
    </row>
    <row r="134" spans="11:19" ht="15">
      <c r="K134" s="96"/>
      <c r="L134" s="96"/>
      <c r="M134" s="96"/>
      <c r="N134" s="94" t="s">
        <v>246</v>
      </c>
      <c r="O134" s="95">
        <v>36852</v>
      </c>
      <c r="P134" s="96"/>
      <c r="Q134" s="96"/>
      <c r="R134" s="96"/>
      <c r="S134" s="96"/>
    </row>
    <row r="135" spans="11:19" ht="15">
      <c r="K135" s="96"/>
      <c r="L135" s="96"/>
      <c r="M135" s="96"/>
      <c r="N135" s="94" t="s">
        <v>247</v>
      </c>
      <c r="O135" s="95">
        <v>33859</v>
      </c>
      <c r="P135" s="96"/>
      <c r="Q135" s="96"/>
      <c r="R135" s="96"/>
      <c r="S135" s="96"/>
    </row>
    <row r="136" spans="11:19" ht="15">
      <c r="K136" s="96"/>
      <c r="L136" s="96"/>
      <c r="M136" s="96"/>
      <c r="N136" s="94" t="s">
        <v>248</v>
      </c>
      <c r="O136" s="95">
        <v>30763</v>
      </c>
      <c r="P136" s="96"/>
      <c r="Q136" s="96"/>
      <c r="R136" s="96"/>
      <c r="S136" s="96"/>
    </row>
    <row r="137" spans="11:19" ht="15">
      <c r="K137" s="96"/>
      <c r="L137" s="96"/>
      <c r="M137" s="96"/>
      <c r="N137" s="94" t="s">
        <v>249</v>
      </c>
      <c r="O137" s="95">
        <v>27160</v>
      </c>
      <c r="P137" s="96"/>
      <c r="Q137" s="96"/>
      <c r="R137" s="96"/>
      <c r="S137" s="96"/>
    </row>
    <row r="138" spans="11:19" ht="15">
      <c r="K138" s="96"/>
      <c r="L138" s="96"/>
      <c r="M138" s="96"/>
      <c r="N138" s="94" t="s">
        <v>250</v>
      </c>
      <c r="O138" s="95">
        <v>23252</v>
      </c>
      <c r="P138" s="96"/>
      <c r="Q138" s="96"/>
      <c r="R138" s="96"/>
      <c r="S138" s="96"/>
    </row>
    <row r="139" spans="11:19" ht="15">
      <c r="K139" s="96"/>
      <c r="L139" s="96"/>
      <c r="M139" s="96"/>
      <c r="N139" s="94" t="s">
        <v>251</v>
      </c>
      <c r="O139" s="95">
        <v>20134</v>
      </c>
      <c r="P139" s="96"/>
      <c r="Q139" s="96"/>
      <c r="R139" s="96"/>
      <c r="S139" s="96"/>
    </row>
    <row r="140" spans="11:19" ht="15">
      <c r="K140" s="96"/>
      <c r="L140" s="96"/>
      <c r="M140" s="96"/>
      <c r="N140" s="94" t="s">
        <v>252</v>
      </c>
      <c r="O140" s="95">
        <v>16584</v>
      </c>
      <c r="P140" s="96"/>
      <c r="Q140" s="96"/>
      <c r="R140" s="96"/>
      <c r="S140" s="96"/>
    </row>
    <row r="141" spans="11:19" ht="15">
      <c r="K141" s="96"/>
      <c r="L141" s="96"/>
      <c r="M141" s="96"/>
      <c r="N141" s="94" t="s">
        <v>253</v>
      </c>
      <c r="O141" s="95">
        <v>13788</v>
      </c>
      <c r="P141" s="96"/>
      <c r="Q141" s="96"/>
      <c r="R141" s="96"/>
      <c r="S141" s="96"/>
    </row>
    <row r="142" spans="11:19" ht="15">
      <c r="K142" s="96"/>
      <c r="L142" s="96"/>
      <c r="M142" s="96"/>
      <c r="N142" s="94" t="s">
        <v>254</v>
      </c>
      <c r="O142" s="95">
        <v>10597</v>
      </c>
      <c r="P142" s="96"/>
      <c r="Q142" s="96"/>
      <c r="R142" s="96"/>
      <c r="S142" s="96"/>
    </row>
    <row r="143" spans="11:19" ht="15">
      <c r="K143" s="96"/>
      <c r="L143" s="96"/>
      <c r="M143" s="96"/>
      <c r="N143" s="94" t="s">
        <v>255</v>
      </c>
      <c r="O143" s="95">
        <v>8205</v>
      </c>
      <c r="P143" s="96"/>
      <c r="Q143" s="96"/>
      <c r="R143" s="96"/>
      <c r="S143" s="96"/>
    </row>
    <row r="144" spans="11:19" ht="15">
      <c r="K144" s="96"/>
      <c r="L144" s="96"/>
      <c r="M144" s="96"/>
      <c r="N144" s="94" t="s">
        <v>256</v>
      </c>
      <c r="O144" s="95">
        <v>6063</v>
      </c>
      <c r="P144" s="96"/>
      <c r="Q144" s="96"/>
      <c r="R144" s="96"/>
      <c r="S144" s="96"/>
    </row>
    <row r="145" spans="11:19" ht="15">
      <c r="K145" s="96"/>
      <c r="L145" s="96"/>
      <c r="M145" s="96"/>
      <c r="N145" s="94" t="s">
        <v>257</v>
      </c>
      <c r="O145" s="95">
        <v>4384</v>
      </c>
      <c r="P145" s="96"/>
      <c r="Q145" s="96"/>
      <c r="R145" s="96"/>
      <c r="S145" s="96"/>
    </row>
    <row r="146" spans="11:19" ht="15">
      <c r="K146" s="96"/>
      <c r="L146" s="96"/>
      <c r="M146" s="96"/>
      <c r="N146" s="94" t="s">
        <v>258</v>
      </c>
      <c r="O146" s="95">
        <v>3117</v>
      </c>
      <c r="P146" s="96"/>
      <c r="Q146" s="96"/>
      <c r="R146" s="96"/>
      <c r="S146" s="96"/>
    </row>
    <row r="147" spans="11:19" ht="15">
      <c r="K147" s="96"/>
      <c r="L147" s="96"/>
      <c r="M147" s="96"/>
      <c r="N147" s="94" t="s">
        <v>259</v>
      </c>
      <c r="O147" s="95">
        <v>2152</v>
      </c>
      <c r="P147" s="96"/>
      <c r="Q147" s="96"/>
      <c r="R147" s="96"/>
      <c r="S147" s="96"/>
    </row>
    <row r="148" spans="11:19" ht="15">
      <c r="K148" s="96"/>
      <c r="L148" s="96"/>
      <c r="M148" s="96"/>
      <c r="N148" s="94" t="s">
        <v>260</v>
      </c>
      <c r="O148" s="95">
        <v>1406</v>
      </c>
      <c r="P148" s="96"/>
      <c r="Q148" s="96"/>
      <c r="R148" s="96"/>
      <c r="S148" s="96"/>
    </row>
    <row r="149" spans="11:19" ht="15">
      <c r="K149" s="96"/>
      <c r="L149" s="96"/>
      <c r="M149" s="96"/>
      <c r="N149" s="94" t="s">
        <v>261</v>
      </c>
      <c r="O149" s="95">
        <v>1951</v>
      </c>
      <c r="P149" s="96"/>
      <c r="Q149" s="96"/>
      <c r="R149" s="96"/>
      <c r="S149" s="96"/>
    </row>
    <row r="150" spans="11:19" ht="12.75"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1:19" ht="293.25">
      <c r="K151" s="97" t="s">
        <v>262</v>
      </c>
      <c r="L151" s="96"/>
      <c r="M151" s="96"/>
      <c r="N151" s="96"/>
      <c r="O151" s="96"/>
      <c r="P151" s="96"/>
      <c r="Q151" s="96"/>
      <c r="R151" s="96"/>
      <c r="S151" s="96"/>
    </row>
    <row r="152" spans="11:19" ht="229.5">
      <c r="K152" s="97" t="s">
        <v>263</v>
      </c>
      <c r="L152" s="96"/>
      <c r="M152" s="96"/>
      <c r="N152" s="96"/>
      <c r="O152" s="96"/>
      <c r="P152" s="96"/>
      <c r="Q152" s="96"/>
      <c r="R152" s="96"/>
      <c r="S152" s="96"/>
    </row>
    <row r="153" spans="11:19" ht="12.75"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11:19" ht="12.75">
      <c r="K154" s="96" t="s">
        <v>264</v>
      </c>
      <c r="L154" s="96"/>
      <c r="M154" s="96"/>
      <c r="N154" s="96"/>
      <c r="O154" s="96"/>
      <c r="P154" s="96"/>
      <c r="Q154" s="96"/>
      <c r="R154" s="96"/>
      <c r="S154" s="96"/>
    </row>
    <row r="155" spans="11:19" ht="12.75">
      <c r="K155" s="96" t="s">
        <v>265</v>
      </c>
      <c r="L155" s="96"/>
      <c r="M155" s="96"/>
      <c r="N155" s="96"/>
      <c r="O155" s="96"/>
      <c r="P155" s="96"/>
      <c r="Q155" s="96"/>
      <c r="R155" s="96"/>
      <c r="S155" s="96"/>
    </row>
    <row r="156" spans="11:19" ht="12.75"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11:19" ht="12.75">
      <c r="K157" s="96" t="s">
        <v>266</v>
      </c>
      <c r="L157" s="96"/>
      <c r="M157" s="96"/>
      <c r="N157" s="96"/>
      <c r="O157" s="96"/>
      <c r="P157" s="96"/>
      <c r="Q157" s="96"/>
      <c r="R157" s="96"/>
      <c r="S157" s="96"/>
    </row>
    <row r="158" spans="11:19" ht="12.75">
      <c r="K158" s="96" t="s">
        <v>267</v>
      </c>
      <c r="L158" s="96"/>
      <c r="M158" s="96"/>
      <c r="N158" s="96"/>
      <c r="O158" s="96"/>
      <c r="P158" s="96"/>
      <c r="Q158" s="96"/>
      <c r="R158" s="96"/>
      <c r="S158" s="96"/>
    </row>
    <row r="159" spans="11:19" ht="12.75"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11:19" ht="12.75">
      <c r="K160" s="96" t="s">
        <v>268</v>
      </c>
      <c r="L160" s="96"/>
      <c r="M160" s="96"/>
      <c r="N160" s="96"/>
      <c r="O160" s="96"/>
      <c r="P160" s="96"/>
      <c r="Q160" s="96"/>
      <c r="R160" s="96"/>
      <c r="S160" s="96"/>
    </row>
    <row r="161" spans="11:19" ht="12.75">
      <c r="K161" s="96" t="s">
        <v>269</v>
      </c>
      <c r="L161" s="96"/>
      <c r="M161" s="96"/>
      <c r="N161" s="96"/>
      <c r="O161" s="96"/>
      <c r="P161" s="96"/>
      <c r="Q161" s="96"/>
      <c r="R161" s="96"/>
      <c r="S161" s="96"/>
    </row>
    <row r="162" spans="11:19" ht="12.75"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1:19" ht="12.75"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1:19" ht="12.75">
      <c r="K164" s="96" t="s">
        <v>270</v>
      </c>
      <c r="L164" s="96"/>
      <c r="M164" s="96"/>
      <c r="N164" s="96"/>
      <c r="O164" s="96"/>
      <c r="P164" s="96"/>
      <c r="Q164" s="96"/>
      <c r="R164" s="96"/>
      <c r="S164" s="96"/>
    </row>
    <row r="165" spans="11:19" ht="12.75">
      <c r="K165" s="96" t="s">
        <v>271</v>
      </c>
      <c r="L165" s="96"/>
      <c r="M165" s="96"/>
      <c r="N165" s="96"/>
      <c r="O165" s="96"/>
      <c r="P165" s="96"/>
      <c r="Q165" s="96"/>
      <c r="R165" s="96"/>
      <c r="S165" s="96"/>
    </row>
    <row r="166" spans="11:19" ht="12.75"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11:19" ht="12.75"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11:19" ht="12.75">
      <c r="K168" s="96" t="s">
        <v>272</v>
      </c>
      <c r="L168" s="96"/>
      <c r="M168" s="96"/>
      <c r="N168" s="96"/>
      <c r="O168" s="96"/>
      <c r="P168" s="96"/>
      <c r="Q168" s="96"/>
      <c r="R168" s="96"/>
      <c r="S168" s="96"/>
    </row>
    <row r="169" spans="11:19" ht="12.75">
      <c r="K169" s="96" t="s">
        <v>157</v>
      </c>
      <c r="L169" s="96"/>
      <c r="M169" s="96"/>
      <c r="N169" s="96"/>
      <c r="O169" s="96"/>
      <c r="P169" s="96"/>
      <c r="Q169" s="96"/>
      <c r="R169" s="96"/>
      <c r="S169" s="96"/>
    </row>
    <row r="170" spans="11:19" ht="12.75"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11:19" ht="12.75"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11:19" ht="12.75"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1:19" ht="12.75"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11:19" ht="12.75"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11:19" ht="12.75"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11:19" ht="12.75">
      <c r="K176" s="96" t="s">
        <v>273</v>
      </c>
      <c r="L176" s="96"/>
      <c r="M176" s="96"/>
      <c r="N176" s="96"/>
      <c r="O176" s="96"/>
      <c r="P176" s="96"/>
      <c r="Q176" s="96"/>
      <c r="R176" s="96"/>
      <c r="S176" s="96"/>
    </row>
    <row r="177" spans="11:19" ht="12.75">
      <c r="K177" s="96" t="s">
        <v>274</v>
      </c>
      <c r="L177" s="96"/>
      <c r="M177" s="96"/>
      <c r="N177" s="96"/>
      <c r="O177" s="96"/>
      <c r="P177" s="96"/>
      <c r="Q177" s="96"/>
      <c r="R177" s="96"/>
      <c r="S177" s="96"/>
    </row>
    <row r="178" spans="11:19" ht="12.75"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11:19" ht="12.75">
      <c r="K179" s="96" t="s">
        <v>275</v>
      </c>
      <c r="L179" s="96"/>
      <c r="M179" s="96"/>
      <c r="N179" s="96"/>
      <c r="O179" s="96"/>
      <c r="P179" s="96"/>
      <c r="Q179" s="96"/>
      <c r="R179" s="96"/>
      <c r="S179" s="96"/>
    </row>
    <row r="180" spans="11:19" ht="12.75">
      <c r="K180" s="96" t="s">
        <v>276</v>
      </c>
      <c r="L180" s="96"/>
      <c r="M180" s="96"/>
      <c r="N180" s="96"/>
      <c r="O180" s="96"/>
      <c r="P180" s="96"/>
      <c r="Q180" s="96"/>
      <c r="R180" s="96"/>
      <c r="S180" s="96"/>
    </row>
    <row r="181" spans="11:19" ht="12.75"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11:19" ht="12.75"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11:19" ht="12.75"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11:19" ht="12.75"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1:19" ht="12.75"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11:19" ht="12.75"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11:19" ht="12.75"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11:19" ht="12.75"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1:19" ht="12.75"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11:19" ht="12.75"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11:19" ht="12.75"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11:19" ht="12.75"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1:19" ht="12.75"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11:19" ht="12.75">
      <c r="K194" s="96"/>
      <c r="L194" s="96"/>
      <c r="M194" s="96"/>
      <c r="N194" s="96"/>
      <c r="O194" s="96"/>
      <c r="P194" s="96"/>
      <c r="Q194" s="96"/>
      <c r="R194" s="96"/>
      <c r="S194" s="96"/>
    </row>
  </sheetData>
  <sheetProtection/>
  <hyperlinks>
    <hyperlink ref="K1" r:id="rId1" display="https://www.pxweb.bfs.admin.ch/pxweb/de/px-x-0102020000_202/-/px-x-0102020000_202.px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95"/>
  <sheetViews>
    <sheetView zoomScalePageLayoutView="0" workbookViewId="0" topLeftCell="A1">
      <selection activeCell="E4" sqref="E4:CL4"/>
    </sheetView>
  </sheetViews>
  <sheetFormatPr defaultColWidth="12.421875" defaultRowHeight="12.75"/>
  <cols>
    <col min="1" max="1" width="10.00390625" style="111" customWidth="1"/>
    <col min="2" max="2" width="21.140625" style="111" bestFit="1" customWidth="1"/>
    <col min="3" max="3" width="5.421875" style="120" bestFit="1" customWidth="1"/>
    <col min="4" max="4" width="12.421875" style="120" customWidth="1"/>
    <col min="5" max="90" width="5.57421875" style="132" customWidth="1"/>
    <col min="91" max="16384" width="12.421875" style="120" customWidth="1"/>
  </cols>
  <sheetData>
    <row r="1" spans="1:3" ht="15.75">
      <c r="A1" s="103" t="s">
        <v>340</v>
      </c>
      <c r="B1" s="103"/>
      <c r="C1" s="112"/>
    </row>
    <row r="2" spans="1:90" ht="114.75">
      <c r="A2" s="104" t="s">
        <v>341</v>
      </c>
      <c r="B2" s="104"/>
      <c r="C2" s="113"/>
      <c r="E2" s="133" t="s">
        <v>2</v>
      </c>
      <c r="F2" s="134" t="s">
        <v>13</v>
      </c>
      <c r="G2" s="134" t="s">
        <v>3</v>
      </c>
      <c r="H2" s="134" t="s">
        <v>4</v>
      </c>
      <c r="I2" s="134" t="s">
        <v>5</v>
      </c>
      <c r="J2" s="134" t="s">
        <v>6</v>
      </c>
      <c r="K2" s="134" t="s">
        <v>7</v>
      </c>
      <c r="L2" s="134" t="s">
        <v>8</v>
      </c>
      <c r="M2" s="134" t="s">
        <v>9</v>
      </c>
      <c r="N2" s="134" t="s">
        <v>10</v>
      </c>
      <c r="O2" s="134" t="s">
        <v>11</v>
      </c>
      <c r="P2" s="134" t="s">
        <v>101</v>
      </c>
      <c r="Q2" s="134" t="s">
        <v>12</v>
      </c>
      <c r="R2" s="135" t="s">
        <v>23</v>
      </c>
      <c r="S2" s="136" t="s">
        <v>21</v>
      </c>
      <c r="T2" s="134" t="s">
        <v>114</v>
      </c>
      <c r="U2" s="137" t="s">
        <v>102</v>
      </c>
      <c r="V2" s="134" t="s">
        <v>61</v>
      </c>
      <c r="W2" s="134" t="s">
        <v>25</v>
      </c>
      <c r="X2" s="134" t="s">
        <v>26</v>
      </c>
      <c r="Y2" s="136" t="s">
        <v>27</v>
      </c>
      <c r="Z2" s="134" t="s">
        <v>84</v>
      </c>
      <c r="AA2" s="134" t="s">
        <v>62</v>
      </c>
      <c r="AB2" s="136" t="s">
        <v>28</v>
      </c>
      <c r="AC2" s="134" t="s">
        <v>63</v>
      </c>
      <c r="AD2" s="134" t="s">
        <v>64</v>
      </c>
      <c r="AE2" s="134" t="s">
        <v>29</v>
      </c>
      <c r="AF2" s="134" t="s">
        <v>65</v>
      </c>
      <c r="AG2" s="136" t="s">
        <v>30</v>
      </c>
      <c r="AH2" s="136" t="s">
        <v>66</v>
      </c>
      <c r="AI2" s="134" t="s">
        <v>22</v>
      </c>
      <c r="AJ2" s="136" t="s">
        <v>68</v>
      </c>
      <c r="AK2" s="134" t="s">
        <v>31</v>
      </c>
      <c r="AL2" s="136" t="s">
        <v>32</v>
      </c>
      <c r="AM2" s="136" t="s">
        <v>33</v>
      </c>
      <c r="AN2" s="136" t="s">
        <v>69</v>
      </c>
      <c r="AO2" s="138" t="s">
        <v>34</v>
      </c>
      <c r="AP2" s="139" t="s">
        <v>35</v>
      </c>
      <c r="AQ2" s="134" t="s">
        <v>36</v>
      </c>
      <c r="AR2" s="134" t="s">
        <v>37</v>
      </c>
      <c r="AS2" s="134" t="s">
        <v>38</v>
      </c>
      <c r="AT2" s="134" t="s">
        <v>39</v>
      </c>
      <c r="AU2" s="134" t="s">
        <v>40</v>
      </c>
      <c r="AV2" s="134" t="s">
        <v>41</v>
      </c>
      <c r="AW2" s="134" t="s">
        <v>42</v>
      </c>
      <c r="AX2" s="136" t="s">
        <v>43</v>
      </c>
      <c r="AY2" s="134" t="s">
        <v>44</v>
      </c>
      <c r="AZ2" s="134" t="s">
        <v>80</v>
      </c>
      <c r="BA2" s="134" t="s">
        <v>67</v>
      </c>
      <c r="BB2" s="134" t="s">
        <v>85</v>
      </c>
      <c r="BC2" s="134" t="s">
        <v>45</v>
      </c>
      <c r="BD2" s="136" t="s">
        <v>46</v>
      </c>
      <c r="BE2" s="135" t="s">
        <v>47</v>
      </c>
      <c r="BF2" s="136" t="s">
        <v>24</v>
      </c>
      <c r="BG2" s="134" t="s">
        <v>49</v>
      </c>
      <c r="BH2" s="136" t="s">
        <v>50</v>
      </c>
      <c r="BI2" s="136" t="s">
        <v>51</v>
      </c>
      <c r="BJ2" s="136" t="s">
        <v>52</v>
      </c>
      <c r="BK2" s="134" t="s">
        <v>53</v>
      </c>
      <c r="BL2" s="136" t="s">
        <v>54</v>
      </c>
      <c r="BM2" s="134" t="s">
        <v>55</v>
      </c>
      <c r="BN2" s="134" t="s">
        <v>56</v>
      </c>
      <c r="BO2" s="136" t="s">
        <v>81</v>
      </c>
      <c r="BP2" s="136" t="s">
        <v>103</v>
      </c>
      <c r="BQ2" s="134" t="s">
        <v>58</v>
      </c>
      <c r="BR2" s="134" t="s">
        <v>59</v>
      </c>
      <c r="BS2" s="135" t="s">
        <v>70</v>
      </c>
      <c r="BT2" s="134" t="s">
        <v>48</v>
      </c>
      <c r="BU2" s="136" t="s">
        <v>71</v>
      </c>
      <c r="BV2" s="136" t="s">
        <v>72</v>
      </c>
      <c r="BW2" s="136" t="s">
        <v>73</v>
      </c>
      <c r="BX2" s="134" t="s">
        <v>14</v>
      </c>
      <c r="BY2" s="136" t="s">
        <v>74</v>
      </c>
      <c r="BZ2" s="136" t="s">
        <v>86</v>
      </c>
      <c r="CA2" s="134" t="s">
        <v>15</v>
      </c>
      <c r="CB2" s="134" t="s">
        <v>16</v>
      </c>
      <c r="CC2" s="134" t="s">
        <v>17</v>
      </c>
      <c r="CD2" s="134" t="s">
        <v>18</v>
      </c>
      <c r="CE2" s="134" t="s">
        <v>75</v>
      </c>
      <c r="CF2" s="134" t="s">
        <v>57</v>
      </c>
      <c r="CG2" s="134" t="s">
        <v>19</v>
      </c>
      <c r="CH2" s="134" t="s">
        <v>76</v>
      </c>
      <c r="CI2" s="136" t="s">
        <v>77</v>
      </c>
      <c r="CJ2" s="134" t="s">
        <v>60</v>
      </c>
      <c r="CK2" s="134" t="s">
        <v>20</v>
      </c>
      <c r="CL2" s="133" t="s">
        <v>0</v>
      </c>
    </row>
    <row r="3" spans="1:90" s="122" customFormat="1" ht="16.5" customHeight="1">
      <c r="A3" s="121" t="s">
        <v>342</v>
      </c>
      <c r="B3" s="105" t="s">
        <v>339</v>
      </c>
      <c r="C3" s="114">
        <v>2021</v>
      </c>
      <c r="E3" s="106" t="s">
        <v>2</v>
      </c>
      <c r="F3" s="107" t="s">
        <v>13</v>
      </c>
      <c r="G3" s="107" t="s">
        <v>3</v>
      </c>
      <c r="H3" s="107" t="s">
        <v>4</v>
      </c>
      <c r="I3" s="107" t="s">
        <v>5</v>
      </c>
      <c r="J3" s="107" t="s">
        <v>6</v>
      </c>
      <c r="K3" s="107" t="s">
        <v>7</v>
      </c>
      <c r="L3" s="107" t="s">
        <v>8</v>
      </c>
      <c r="M3" s="107" t="s">
        <v>9</v>
      </c>
      <c r="N3" s="107" t="s">
        <v>10</v>
      </c>
      <c r="O3" s="107" t="s">
        <v>11</v>
      </c>
      <c r="P3" s="107" t="s">
        <v>101</v>
      </c>
      <c r="Q3" s="107" t="s">
        <v>12</v>
      </c>
      <c r="R3" s="106" t="s">
        <v>23</v>
      </c>
      <c r="S3" s="107" t="s">
        <v>21</v>
      </c>
      <c r="T3" s="107" t="s">
        <v>114</v>
      </c>
      <c r="U3" s="107" t="s">
        <v>102</v>
      </c>
      <c r="V3" s="107" t="s">
        <v>61</v>
      </c>
      <c r="W3" s="107" t="s">
        <v>25</v>
      </c>
      <c r="X3" s="107" t="s">
        <v>26</v>
      </c>
      <c r="Y3" s="107" t="s">
        <v>27</v>
      </c>
      <c r="Z3" s="108" t="s">
        <v>84</v>
      </c>
      <c r="AA3" s="107" t="s">
        <v>62</v>
      </c>
      <c r="AB3" s="107" t="s">
        <v>28</v>
      </c>
      <c r="AC3" s="107" t="s">
        <v>63</v>
      </c>
      <c r="AD3" s="107" t="s">
        <v>64</v>
      </c>
      <c r="AE3" s="107" t="s">
        <v>29</v>
      </c>
      <c r="AF3" s="107" t="s">
        <v>65</v>
      </c>
      <c r="AG3" s="107" t="s">
        <v>30</v>
      </c>
      <c r="AH3" s="107" t="s">
        <v>66</v>
      </c>
      <c r="AI3" s="107" t="s">
        <v>22</v>
      </c>
      <c r="AJ3" s="107" t="s">
        <v>68</v>
      </c>
      <c r="AK3" s="107" t="s">
        <v>31</v>
      </c>
      <c r="AL3" s="107" t="s">
        <v>32</v>
      </c>
      <c r="AM3" s="109" t="s">
        <v>33</v>
      </c>
      <c r="AN3" s="107" t="s">
        <v>69</v>
      </c>
      <c r="AO3" s="107" t="s">
        <v>34</v>
      </c>
      <c r="AP3" s="106" t="s">
        <v>35</v>
      </c>
      <c r="AQ3" s="107" t="s">
        <v>36</v>
      </c>
      <c r="AR3" s="107" t="s">
        <v>37</v>
      </c>
      <c r="AS3" s="107" t="s">
        <v>38</v>
      </c>
      <c r="AT3" s="107" t="s">
        <v>39</v>
      </c>
      <c r="AU3" s="107" t="s">
        <v>40</v>
      </c>
      <c r="AV3" s="107" t="s">
        <v>41</v>
      </c>
      <c r="AW3" s="107" t="s">
        <v>42</v>
      </c>
      <c r="AX3" s="107" t="s">
        <v>43</v>
      </c>
      <c r="AY3" s="107" t="s">
        <v>44</v>
      </c>
      <c r="AZ3" s="107" t="s">
        <v>80</v>
      </c>
      <c r="BA3" s="107" t="s">
        <v>67</v>
      </c>
      <c r="BB3" s="107" t="s">
        <v>85</v>
      </c>
      <c r="BC3" s="107" t="s">
        <v>45</v>
      </c>
      <c r="BD3" s="107" t="s">
        <v>46</v>
      </c>
      <c r="BE3" s="106" t="s">
        <v>47</v>
      </c>
      <c r="BF3" s="107" t="s">
        <v>24</v>
      </c>
      <c r="BG3" s="107" t="s">
        <v>49</v>
      </c>
      <c r="BH3" s="107" t="s">
        <v>50</v>
      </c>
      <c r="BI3" s="107" t="s">
        <v>51</v>
      </c>
      <c r="BJ3" s="107" t="s">
        <v>52</v>
      </c>
      <c r="BK3" s="107" t="s">
        <v>53</v>
      </c>
      <c r="BL3" s="107" t="s">
        <v>54</v>
      </c>
      <c r="BM3" s="107" t="s">
        <v>55</v>
      </c>
      <c r="BN3" s="107" t="s">
        <v>56</v>
      </c>
      <c r="BO3" s="107" t="s">
        <v>81</v>
      </c>
      <c r="BP3" s="107" t="s">
        <v>103</v>
      </c>
      <c r="BQ3" s="107" t="s">
        <v>58</v>
      </c>
      <c r="BR3" s="107" t="s">
        <v>59</v>
      </c>
      <c r="BS3" s="106" t="s">
        <v>70</v>
      </c>
      <c r="BT3" s="107" t="s">
        <v>48</v>
      </c>
      <c r="BU3" s="107" t="s">
        <v>71</v>
      </c>
      <c r="BV3" s="107" t="s">
        <v>72</v>
      </c>
      <c r="BW3" s="107" t="s">
        <v>73</v>
      </c>
      <c r="BX3" s="107" t="s">
        <v>14</v>
      </c>
      <c r="BY3" s="107" t="s">
        <v>74</v>
      </c>
      <c r="BZ3" s="107" t="s">
        <v>86</v>
      </c>
      <c r="CA3" s="107" t="s">
        <v>15</v>
      </c>
      <c r="CB3" s="107" t="s">
        <v>16</v>
      </c>
      <c r="CC3" s="107" t="s">
        <v>17</v>
      </c>
      <c r="CD3" s="107" t="s">
        <v>18</v>
      </c>
      <c r="CE3" s="107" t="s">
        <v>75</v>
      </c>
      <c r="CF3" s="107" t="s">
        <v>57</v>
      </c>
      <c r="CG3" s="107" t="s">
        <v>19</v>
      </c>
      <c r="CH3" s="107" t="s">
        <v>76</v>
      </c>
      <c r="CI3" s="107" t="s">
        <v>77</v>
      </c>
      <c r="CJ3" s="107" t="s">
        <v>60</v>
      </c>
      <c r="CK3" s="107" t="s">
        <v>20</v>
      </c>
      <c r="CL3" s="106" t="s">
        <v>0</v>
      </c>
    </row>
    <row r="4" spans="1:90" s="124" customFormat="1" ht="15">
      <c r="A4" s="123">
        <v>20</v>
      </c>
      <c r="B4" s="106" t="s">
        <v>0</v>
      </c>
      <c r="C4" s="115">
        <v>1.3</v>
      </c>
      <c r="E4" s="115">
        <v>1.9</v>
      </c>
      <c r="F4" s="116">
        <v>1.3</v>
      </c>
      <c r="G4" s="116">
        <v>3.4</v>
      </c>
      <c r="H4" s="117" t="s">
        <v>111</v>
      </c>
      <c r="I4" s="116">
        <v>1.1</v>
      </c>
      <c r="J4" s="116">
        <v>1.8</v>
      </c>
      <c r="K4" s="116">
        <v>0.8</v>
      </c>
      <c r="L4" s="117" t="s">
        <v>111</v>
      </c>
      <c r="M4" s="116">
        <v>0.5</v>
      </c>
      <c r="N4" s="116">
        <v>2.3</v>
      </c>
      <c r="O4" s="116">
        <v>1.2</v>
      </c>
      <c r="P4" s="116">
        <v>1.6</v>
      </c>
      <c r="Q4" s="116">
        <v>1.5</v>
      </c>
      <c r="R4" s="115">
        <v>1.3</v>
      </c>
      <c r="S4" s="116">
        <v>0.6</v>
      </c>
      <c r="T4" s="117" t="s">
        <v>111</v>
      </c>
      <c r="U4" s="116">
        <v>1.5</v>
      </c>
      <c r="V4" s="116">
        <v>0.5</v>
      </c>
      <c r="W4" s="116">
        <v>1.3</v>
      </c>
      <c r="X4" s="116">
        <v>2.4</v>
      </c>
      <c r="Y4" s="116">
        <v>0.4</v>
      </c>
      <c r="Z4" s="117" t="s">
        <v>111</v>
      </c>
      <c r="AA4" s="117">
        <v>0.5</v>
      </c>
      <c r="AB4" s="116">
        <v>0.8</v>
      </c>
      <c r="AC4" s="116">
        <v>0.3</v>
      </c>
      <c r="AD4" s="117" t="s">
        <v>111</v>
      </c>
      <c r="AE4" s="116">
        <v>0.8</v>
      </c>
      <c r="AF4" s="116">
        <v>1.2</v>
      </c>
      <c r="AG4" s="117">
        <v>1.1</v>
      </c>
      <c r="AH4" s="116">
        <v>1.1</v>
      </c>
      <c r="AI4" s="116">
        <v>0.8</v>
      </c>
      <c r="AJ4" s="116">
        <v>0.9</v>
      </c>
      <c r="AK4" s="117" t="s">
        <v>111</v>
      </c>
      <c r="AL4" s="117">
        <v>0.3</v>
      </c>
      <c r="AM4" s="117" t="s">
        <v>111</v>
      </c>
      <c r="AN4" s="116">
        <v>1.1</v>
      </c>
      <c r="AO4" s="117" t="s">
        <v>111</v>
      </c>
      <c r="AP4" s="115">
        <v>1.1</v>
      </c>
      <c r="AQ4" s="116">
        <v>0.3</v>
      </c>
      <c r="AR4" s="116">
        <v>0.3</v>
      </c>
      <c r="AS4" s="116">
        <v>0.2</v>
      </c>
      <c r="AT4" s="117" t="s">
        <v>111</v>
      </c>
      <c r="AU4" s="116">
        <v>0.2</v>
      </c>
      <c r="AV4" s="116">
        <v>1</v>
      </c>
      <c r="AW4" s="116">
        <v>1.8</v>
      </c>
      <c r="AX4" s="117">
        <v>0.8</v>
      </c>
      <c r="AY4" s="117">
        <v>0.5</v>
      </c>
      <c r="AZ4" s="116">
        <v>0.2</v>
      </c>
      <c r="BA4" s="117" t="s">
        <v>111</v>
      </c>
      <c r="BB4" s="116">
        <v>0.4</v>
      </c>
      <c r="BC4" s="116">
        <v>0.5</v>
      </c>
      <c r="BD4" s="116">
        <v>0.7</v>
      </c>
      <c r="BE4" s="118">
        <v>1.1</v>
      </c>
      <c r="BF4" s="116">
        <v>0.7</v>
      </c>
      <c r="BG4" s="116">
        <v>0.5</v>
      </c>
      <c r="BH4" s="116">
        <v>0.9</v>
      </c>
      <c r="BI4" s="116">
        <v>0.5</v>
      </c>
      <c r="BJ4" s="116">
        <v>0.8</v>
      </c>
      <c r="BK4" s="116">
        <v>1</v>
      </c>
      <c r="BL4" s="116">
        <v>0.4</v>
      </c>
      <c r="BM4" s="116">
        <v>1.3</v>
      </c>
      <c r="BN4" s="116">
        <v>2.5</v>
      </c>
      <c r="BO4" s="116">
        <v>1.5</v>
      </c>
      <c r="BP4" s="116">
        <v>0.8</v>
      </c>
      <c r="BQ4" s="116">
        <v>1</v>
      </c>
      <c r="BR4" s="116">
        <v>0.9</v>
      </c>
      <c r="BS4" s="118">
        <v>1</v>
      </c>
      <c r="BT4" s="116">
        <v>0.8</v>
      </c>
      <c r="BU4" s="116">
        <v>1.1</v>
      </c>
      <c r="BV4" s="116">
        <v>0.8</v>
      </c>
      <c r="BW4" s="117" t="s">
        <v>111</v>
      </c>
      <c r="BX4" s="116">
        <v>1.3</v>
      </c>
      <c r="BY4" s="116">
        <v>0.9</v>
      </c>
      <c r="BZ4" s="116">
        <v>0.9</v>
      </c>
      <c r="CA4" s="116">
        <v>0.9</v>
      </c>
      <c r="CB4" s="116">
        <v>0.7</v>
      </c>
      <c r="CC4" s="116">
        <v>0.5</v>
      </c>
      <c r="CD4" s="116">
        <v>1.6</v>
      </c>
      <c r="CE4" s="116">
        <v>1.1</v>
      </c>
      <c r="CF4" s="117" t="s">
        <v>111</v>
      </c>
      <c r="CG4" s="116">
        <v>1.2</v>
      </c>
      <c r="CH4" s="116">
        <v>1.3</v>
      </c>
      <c r="CI4" s="116">
        <v>1.1</v>
      </c>
      <c r="CJ4" s="117">
        <v>0.3</v>
      </c>
      <c r="CK4" s="116">
        <v>0.6</v>
      </c>
      <c r="CL4" s="115">
        <v>1.3</v>
      </c>
    </row>
    <row r="5" spans="1:90" s="124" customFormat="1" ht="15">
      <c r="A5" s="125">
        <v>2011</v>
      </c>
      <c r="B5" s="106" t="s">
        <v>2</v>
      </c>
      <c r="C5" s="115">
        <v>1.9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</row>
    <row r="6" spans="1:90" ht="12.75">
      <c r="A6" s="126">
        <v>4461</v>
      </c>
      <c r="B6" s="107" t="s">
        <v>13</v>
      </c>
      <c r="C6" s="116">
        <v>1.3</v>
      </c>
      <c r="E6" s="141" t="b">
        <f>E2=E3</f>
        <v>1</v>
      </c>
      <c r="F6" s="141" t="b">
        <f aca="true" t="shared" si="0" ref="F6:BQ6">F2=F3</f>
        <v>1</v>
      </c>
      <c r="G6" s="141" t="b">
        <f t="shared" si="0"/>
        <v>1</v>
      </c>
      <c r="H6" s="141" t="b">
        <f t="shared" si="0"/>
        <v>1</v>
      </c>
      <c r="I6" s="141" t="b">
        <f t="shared" si="0"/>
        <v>1</v>
      </c>
      <c r="J6" s="141" t="b">
        <f t="shared" si="0"/>
        <v>1</v>
      </c>
      <c r="K6" s="141" t="b">
        <f t="shared" si="0"/>
        <v>1</v>
      </c>
      <c r="L6" s="141" t="b">
        <f t="shared" si="0"/>
        <v>1</v>
      </c>
      <c r="M6" s="141" t="b">
        <f t="shared" si="0"/>
        <v>1</v>
      </c>
      <c r="N6" s="141" t="b">
        <f t="shared" si="0"/>
        <v>1</v>
      </c>
      <c r="O6" s="141" t="b">
        <f t="shared" si="0"/>
        <v>1</v>
      </c>
      <c r="P6" s="141" t="b">
        <f t="shared" si="0"/>
        <v>1</v>
      </c>
      <c r="Q6" s="141" t="b">
        <f t="shared" si="0"/>
        <v>1</v>
      </c>
      <c r="R6" s="141" t="b">
        <f t="shared" si="0"/>
        <v>1</v>
      </c>
      <c r="S6" s="141" t="b">
        <f t="shared" si="0"/>
        <v>1</v>
      </c>
      <c r="T6" s="141" t="b">
        <f t="shared" si="0"/>
        <v>1</v>
      </c>
      <c r="U6" s="141" t="b">
        <f t="shared" si="0"/>
        <v>1</v>
      </c>
      <c r="V6" s="141" t="b">
        <f t="shared" si="0"/>
        <v>1</v>
      </c>
      <c r="W6" s="141" t="b">
        <f t="shared" si="0"/>
        <v>1</v>
      </c>
      <c r="X6" s="141" t="b">
        <f t="shared" si="0"/>
        <v>1</v>
      </c>
      <c r="Y6" s="141" t="b">
        <f t="shared" si="0"/>
        <v>1</v>
      </c>
      <c r="Z6" s="141" t="b">
        <f t="shared" si="0"/>
        <v>1</v>
      </c>
      <c r="AA6" s="141" t="b">
        <f t="shared" si="0"/>
        <v>1</v>
      </c>
      <c r="AB6" s="141" t="b">
        <f t="shared" si="0"/>
        <v>1</v>
      </c>
      <c r="AC6" s="141" t="b">
        <f t="shared" si="0"/>
        <v>1</v>
      </c>
      <c r="AD6" s="141" t="b">
        <f t="shared" si="0"/>
        <v>1</v>
      </c>
      <c r="AE6" s="141" t="b">
        <f t="shared" si="0"/>
        <v>1</v>
      </c>
      <c r="AF6" s="141" t="b">
        <f t="shared" si="0"/>
        <v>1</v>
      </c>
      <c r="AG6" s="141" t="b">
        <f t="shared" si="0"/>
        <v>1</v>
      </c>
      <c r="AH6" s="141" t="b">
        <f t="shared" si="0"/>
        <v>1</v>
      </c>
      <c r="AI6" s="141" t="b">
        <f t="shared" si="0"/>
        <v>1</v>
      </c>
      <c r="AJ6" s="141" t="b">
        <f t="shared" si="0"/>
        <v>1</v>
      </c>
      <c r="AK6" s="141" t="b">
        <f t="shared" si="0"/>
        <v>1</v>
      </c>
      <c r="AL6" s="141" t="b">
        <f t="shared" si="0"/>
        <v>1</v>
      </c>
      <c r="AM6" s="141" t="b">
        <f t="shared" si="0"/>
        <v>1</v>
      </c>
      <c r="AN6" s="141" t="b">
        <f t="shared" si="0"/>
        <v>1</v>
      </c>
      <c r="AO6" s="141" t="b">
        <f t="shared" si="0"/>
        <v>1</v>
      </c>
      <c r="AP6" s="141" t="b">
        <f t="shared" si="0"/>
        <v>1</v>
      </c>
      <c r="AQ6" s="141" t="b">
        <f t="shared" si="0"/>
        <v>1</v>
      </c>
      <c r="AR6" s="141" t="b">
        <f t="shared" si="0"/>
        <v>1</v>
      </c>
      <c r="AS6" s="141" t="b">
        <f t="shared" si="0"/>
        <v>1</v>
      </c>
      <c r="AT6" s="141" t="b">
        <f t="shared" si="0"/>
        <v>1</v>
      </c>
      <c r="AU6" s="141" t="b">
        <f t="shared" si="0"/>
        <v>1</v>
      </c>
      <c r="AV6" s="141" t="b">
        <f t="shared" si="0"/>
        <v>1</v>
      </c>
      <c r="AW6" s="141" t="b">
        <f t="shared" si="0"/>
        <v>1</v>
      </c>
      <c r="AX6" s="141" t="b">
        <f t="shared" si="0"/>
        <v>1</v>
      </c>
      <c r="AY6" s="141" t="b">
        <f t="shared" si="0"/>
        <v>1</v>
      </c>
      <c r="AZ6" s="141" t="b">
        <f t="shared" si="0"/>
        <v>1</v>
      </c>
      <c r="BA6" s="141" t="b">
        <f t="shared" si="0"/>
        <v>1</v>
      </c>
      <c r="BB6" s="141" t="b">
        <f t="shared" si="0"/>
        <v>1</v>
      </c>
      <c r="BC6" s="141" t="b">
        <f t="shared" si="0"/>
        <v>1</v>
      </c>
      <c r="BD6" s="141" t="b">
        <f t="shared" si="0"/>
        <v>1</v>
      </c>
      <c r="BE6" s="141" t="b">
        <f t="shared" si="0"/>
        <v>1</v>
      </c>
      <c r="BF6" s="141" t="b">
        <f t="shared" si="0"/>
        <v>1</v>
      </c>
      <c r="BG6" s="141" t="b">
        <f t="shared" si="0"/>
        <v>1</v>
      </c>
      <c r="BH6" s="141" t="b">
        <f t="shared" si="0"/>
        <v>1</v>
      </c>
      <c r="BI6" s="141" t="b">
        <f t="shared" si="0"/>
        <v>1</v>
      </c>
      <c r="BJ6" s="141" t="b">
        <f t="shared" si="0"/>
        <v>1</v>
      </c>
      <c r="BK6" s="141" t="b">
        <f t="shared" si="0"/>
        <v>1</v>
      </c>
      <c r="BL6" s="141" t="b">
        <f t="shared" si="0"/>
        <v>1</v>
      </c>
      <c r="BM6" s="141" t="b">
        <f t="shared" si="0"/>
        <v>1</v>
      </c>
      <c r="BN6" s="141" t="b">
        <f t="shared" si="0"/>
        <v>1</v>
      </c>
      <c r="BO6" s="141" t="b">
        <f t="shared" si="0"/>
        <v>1</v>
      </c>
      <c r="BP6" s="141" t="b">
        <f t="shared" si="0"/>
        <v>1</v>
      </c>
      <c r="BQ6" s="141" t="b">
        <f t="shared" si="0"/>
        <v>1</v>
      </c>
      <c r="BR6" s="141" t="b">
        <f aca="true" t="shared" si="1" ref="BR6:CL6">BR2=BR3</f>
        <v>1</v>
      </c>
      <c r="BS6" s="141" t="b">
        <f t="shared" si="1"/>
        <v>1</v>
      </c>
      <c r="BT6" s="141" t="b">
        <f t="shared" si="1"/>
        <v>1</v>
      </c>
      <c r="BU6" s="141" t="b">
        <f t="shared" si="1"/>
        <v>1</v>
      </c>
      <c r="BV6" s="141" t="b">
        <f t="shared" si="1"/>
        <v>1</v>
      </c>
      <c r="BW6" s="141" t="b">
        <f t="shared" si="1"/>
        <v>1</v>
      </c>
      <c r="BX6" s="141" t="b">
        <f t="shared" si="1"/>
        <v>1</v>
      </c>
      <c r="BY6" s="141" t="b">
        <f t="shared" si="1"/>
        <v>1</v>
      </c>
      <c r="BZ6" s="141" t="b">
        <f t="shared" si="1"/>
        <v>1</v>
      </c>
      <c r="CA6" s="141" t="b">
        <f t="shared" si="1"/>
        <v>1</v>
      </c>
      <c r="CB6" s="141" t="b">
        <f t="shared" si="1"/>
        <v>1</v>
      </c>
      <c r="CC6" s="141" t="b">
        <f t="shared" si="1"/>
        <v>1</v>
      </c>
      <c r="CD6" s="141" t="b">
        <f t="shared" si="1"/>
        <v>1</v>
      </c>
      <c r="CE6" s="141" t="b">
        <f t="shared" si="1"/>
        <v>1</v>
      </c>
      <c r="CF6" s="141" t="b">
        <f t="shared" si="1"/>
        <v>1</v>
      </c>
      <c r="CG6" s="141" t="b">
        <f t="shared" si="1"/>
        <v>1</v>
      </c>
      <c r="CH6" s="141" t="b">
        <f t="shared" si="1"/>
        <v>1</v>
      </c>
      <c r="CI6" s="141" t="b">
        <f t="shared" si="1"/>
        <v>1</v>
      </c>
      <c r="CJ6" s="141" t="b">
        <f t="shared" si="1"/>
        <v>1</v>
      </c>
      <c r="CK6" s="141" t="b">
        <f t="shared" si="1"/>
        <v>1</v>
      </c>
      <c r="CL6" s="141" t="b">
        <f t="shared" si="1"/>
        <v>1</v>
      </c>
    </row>
    <row r="7" spans="1:90" ht="12.75">
      <c r="A7" s="126">
        <v>4401</v>
      </c>
      <c r="B7" s="107" t="s">
        <v>3</v>
      </c>
      <c r="C7" s="116">
        <v>3.4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</row>
    <row r="8" spans="1:90" ht="12.75">
      <c r="A8" s="126">
        <v>4406</v>
      </c>
      <c r="B8" s="107" t="s">
        <v>4</v>
      </c>
      <c r="C8" s="117" t="s">
        <v>111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</row>
    <row r="9" spans="1:90" ht="12.75">
      <c r="A9" s="126">
        <v>4411</v>
      </c>
      <c r="B9" s="107" t="s">
        <v>5</v>
      </c>
      <c r="C9" s="116">
        <v>1.1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</row>
    <row r="10" spans="1:3" ht="12.75">
      <c r="A10" s="126">
        <v>4416</v>
      </c>
      <c r="B10" s="107" t="s">
        <v>6</v>
      </c>
      <c r="C10" s="116">
        <v>1.8</v>
      </c>
    </row>
    <row r="11" spans="1:3" ht="12.75">
      <c r="A11" s="126">
        <v>4421</v>
      </c>
      <c r="B11" s="107" t="s">
        <v>7</v>
      </c>
      <c r="C11" s="116">
        <v>0.8</v>
      </c>
    </row>
    <row r="12" spans="1:3" ht="12.75">
      <c r="A12" s="126">
        <v>4426</v>
      </c>
      <c r="B12" s="107" t="s">
        <v>8</v>
      </c>
      <c r="C12" s="117" t="s">
        <v>111</v>
      </c>
    </row>
    <row r="13" spans="1:3" ht="12.75">
      <c r="A13" s="126">
        <v>4431</v>
      </c>
      <c r="B13" s="107" t="s">
        <v>9</v>
      </c>
      <c r="C13" s="116">
        <v>0.5</v>
      </c>
    </row>
    <row r="14" spans="1:3" ht="12.75">
      <c r="A14" s="126">
        <v>4436</v>
      </c>
      <c r="B14" s="107" t="s">
        <v>10</v>
      </c>
      <c r="C14" s="116">
        <v>2.3</v>
      </c>
    </row>
    <row r="15" spans="1:3" ht="12.75">
      <c r="A15" s="126">
        <v>4441</v>
      </c>
      <c r="B15" s="107" t="s">
        <v>11</v>
      </c>
      <c r="C15" s="116">
        <v>1.2</v>
      </c>
    </row>
    <row r="16" spans="1:3" ht="12.75">
      <c r="A16" s="126">
        <v>4446</v>
      </c>
      <c r="B16" s="107" t="s">
        <v>101</v>
      </c>
      <c r="C16" s="116">
        <v>1.6</v>
      </c>
    </row>
    <row r="17" spans="1:3" ht="12.75">
      <c r="A17" s="126">
        <v>4451</v>
      </c>
      <c r="B17" s="107" t="s">
        <v>12</v>
      </c>
      <c r="C17" s="116">
        <v>1.5</v>
      </c>
    </row>
    <row r="18" spans="1:90" s="124" customFormat="1" ht="15">
      <c r="A18" s="125">
        <v>2012</v>
      </c>
      <c r="B18" s="106" t="s">
        <v>23</v>
      </c>
      <c r="C18" s="115">
        <v>1.3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</row>
    <row r="19" spans="1:3" ht="12.75">
      <c r="A19" s="127">
        <v>4536</v>
      </c>
      <c r="B19" s="107" t="s">
        <v>21</v>
      </c>
      <c r="C19" s="116">
        <v>0.6</v>
      </c>
    </row>
    <row r="20" spans="1:3" ht="12.75">
      <c r="A20" s="127">
        <v>4801</v>
      </c>
      <c r="B20" s="107" t="s">
        <v>114</v>
      </c>
      <c r="C20" s="117" t="s">
        <v>111</v>
      </c>
    </row>
    <row r="21" spans="1:3" ht="12.75">
      <c r="A21" s="127">
        <v>4545</v>
      </c>
      <c r="B21" s="107" t="s">
        <v>102</v>
      </c>
      <c r="C21" s="116">
        <v>1.5</v>
      </c>
    </row>
    <row r="22" spans="1:3" ht="12.75">
      <c r="A22" s="127">
        <v>4806</v>
      </c>
      <c r="B22" s="107" t="s">
        <v>61</v>
      </c>
      <c r="C22" s="116">
        <v>0.5</v>
      </c>
    </row>
    <row r="23" spans="1:3" ht="12.75">
      <c r="A23" s="127">
        <v>4561</v>
      </c>
      <c r="B23" s="107" t="s">
        <v>25</v>
      </c>
      <c r="C23" s="116">
        <v>1.3</v>
      </c>
    </row>
    <row r="24" spans="1:3" ht="12.75">
      <c r="A24" s="127">
        <v>4566</v>
      </c>
      <c r="B24" s="107" t="s">
        <v>26</v>
      </c>
      <c r="C24" s="116">
        <v>2.4</v>
      </c>
    </row>
    <row r="25" spans="1:3" ht="12.75">
      <c r="A25" s="127">
        <v>4571</v>
      </c>
      <c r="B25" s="107" t="s">
        <v>27</v>
      </c>
      <c r="C25" s="116">
        <v>0.4</v>
      </c>
    </row>
    <row r="26" spans="1:3" ht="12.75">
      <c r="A26" s="127">
        <v>4811</v>
      </c>
      <c r="B26" s="108" t="s">
        <v>84</v>
      </c>
      <c r="C26" s="117" t="s">
        <v>111</v>
      </c>
    </row>
    <row r="27" spans="1:3" ht="12.75">
      <c r="A27" s="127">
        <v>4816</v>
      </c>
      <c r="B27" s="107" t="s">
        <v>62</v>
      </c>
      <c r="C27" s="117">
        <v>0.5</v>
      </c>
    </row>
    <row r="28" spans="1:3" ht="12.75">
      <c r="A28" s="127">
        <v>4590</v>
      </c>
      <c r="B28" s="107" t="s">
        <v>28</v>
      </c>
      <c r="C28" s="116">
        <v>0.8</v>
      </c>
    </row>
    <row r="29" spans="1:3" ht="12.75">
      <c r="A29" s="127">
        <v>4821</v>
      </c>
      <c r="B29" s="107" t="s">
        <v>63</v>
      </c>
      <c r="C29" s="116">
        <v>0.3</v>
      </c>
    </row>
    <row r="30" spans="1:3" ht="12.75">
      <c r="A30" s="127">
        <v>4826</v>
      </c>
      <c r="B30" s="107" t="s">
        <v>64</v>
      </c>
      <c r="C30" s="117" t="s">
        <v>111</v>
      </c>
    </row>
    <row r="31" spans="1:3" ht="12.75">
      <c r="A31" s="127">
        <v>4591</v>
      </c>
      <c r="B31" s="107" t="s">
        <v>29</v>
      </c>
      <c r="C31" s="116">
        <v>0.8</v>
      </c>
    </row>
    <row r="32" spans="1:3" ht="12.75">
      <c r="A32" s="127">
        <v>4831</v>
      </c>
      <c r="B32" s="107" t="s">
        <v>65</v>
      </c>
      <c r="C32" s="116">
        <v>1.2</v>
      </c>
    </row>
    <row r="33" spans="1:3" ht="12.75">
      <c r="A33" s="127">
        <v>4601</v>
      </c>
      <c r="B33" s="107" t="s">
        <v>30</v>
      </c>
      <c r="C33" s="117">
        <v>1.1</v>
      </c>
    </row>
    <row r="34" spans="1:3" ht="12.75">
      <c r="A34" s="127">
        <v>4841</v>
      </c>
      <c r="B34" s="107" t="s">
        <v>66</v>
      </c>
      <c r="C34" s="116">
        <v>1.1</v>
      </c>
    </row>
    <row r="35" spans="1:3" ht="12.75">
      <c r="A35" s="127">
        <v>4546</v>
      </c>
      <c r="B35" s="107" t="s">
        <v>22</v>
      </c>
      <c r="C35" s="116">
        <v>0.8</v>
      </c>
    </row>
    <row r="36" spans="1:3" ht="12.75">
      <c r="A36" s="127">
        <v>4864</v>
      </c>
      <c r="B36" s="107" t="s">
        <v>68</v>
      </c>
      <c r="C36" s="116">
        <v>0.9</v>
      </c>
    </row>
    <row r="37" spans="1:3" ht="12.75">
      <c r="A37" s="127">
        <v>4606</v>
      </c>
      <c r="B37" s="107" t="s">
        <v>31</v>
      </c>
      <c r="C37" s="117" t="s">
        <v>111</v>
      </c>
    </row>
    <row r="38" spans="1:3" ht="12.75">
      <c r="A38" s="127">
        <v>4611</v>
      </c>
      <c r="B38" s="107" t="s">
        <v>32</v>
      </c>
      <c r="C38" s="117">
        <v>0.3</v>
      </c>
    </row>
    <row r="39" spans="1:3" ht="12.75">
      <c r="A39" s="128">
        <v>4616</v>
      </c>
      <c r="B39" s="109" t="s">
        <v>33</v>
      </c>
      <c r="C39" s="117" t="s">
        <v>111</v>
      </c>
    </row>
    <row r="40" spans="1:3" ht="12.75">
      <c r="A40" s="127">
        <v>4871</v>
      </c>
      <c r="B40" s="107" t="s">
        <v>69</v>
      </c>
      <c r="C40" s="116">
        <v>1.1</v>
      </c>
    </row>
    <row r="41" spans="1:3" ht="12.75">
      <c r="A41" s="127">
        <v>4621</v>
      </c>
      <c r="B41" s="107" t="s">
        <v>34</v>
      </c>
      <c r="C41" s="117" t="s">
        <v>111</v>
      </c>
    </row>
    <row r="42" spans="1:90" s="124" customFormat="1" ht="15">
      <c r="A42" s="125">
        <v>2013</v>
      </c>
      <c r="B42" s="106" t="s">
        <v>35</v>
      </c>
      <c r="C42" s="115">
        <v>1.1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</row>
    <row r="43" spans="1:3" ht="12.75">
      <c r="A43" s="127">
        <v>4641</v>
      </c>
      <c r="B43" s="107" t="s">
        <v>36</v>
      </c>
      <c r="C43" s="116">
        <v>0.3</v>
      </c>
    </row>
    <row r="44" spans="1:3" ht="12.75">
      <c r="A44" s="127">
        <v>4643</v>
      </c>
      <c r="B44" s="107" t="s">
        <v>37</v>
      </c>
      <c r="C44" s="116">
        <v>0.3</v>
      </c>
    </row>
    <row r="45" spans="1:3" ht="12.75">
      <c r="A45" s="127">
        <v>4646</v>
      </c>
      <c r="B45" s="107" t="s">
        <v>38</v>
      </c>
      <c r="C45" s="116">
        <v>0.2</v>
      </c>
    </row>
    <row r="46" spans="1:3" ht="12.75">
      <c r="A46" s="127">
        <v>4651</v>
      </c>
      <c r="B46" s="107" t="s">
        <v>39</v>
      </c>
      <c r="C46" s="117" t="s">
        <v>111</v>
      </c>
    </row>
    <row r="47" spans="1:3" ht="12.75">
      <c r="A47" s="127">
        <v>4656</v>
      </c>
      <c r="B47" s="107" t="s">
        <v>40</v>
      </c>
      <c r="C47" s="116">
        <v>0.2</v>
      </c>
    </row>
    <row r="48" spans="1:3" ht="12.75">
      <c r="A48" s="127">
        <v>4666</v>
      </c>
      <c r="B48" s="107" t="s">
        <v>41</v>
      </c>
      <c r="C48" s="116">
        <v>1</v>
      </c>
    </row>
    <row r="49" spans="1:3" ht="12.75">
      <c r="A49" s="127">
        <v>4671</v>
      </c>
      <c r="B49" s="107" t="s">
        <v>42</v>
      </c>
      <c r="C49" s="116">
        <v>1.8</v>
      </c>
    </row>
    <row r="50" spans="1:3" ht="12.75">
      <c r="A50" s="127">
        <v>4681</v>
      </c>
      <c r="B50" s="107" t="s">
        <v>43</v>
      </c>
      <c r="C50" s="117">
        <v>0.8</v>
      </c>
    </row>
    <row r="51" spans="1:3" ht="12.75">
      <c r="A51" s="127">
        <v>4683</v>
      </c>
      <c r="B51" s="107" t="s">
        <v>44</v>
      </c>
      <c r="C51" s="117">
        <v>0.5</v>
      </c>
    </row>
    <row r="52" spans="1:3" ht="12.75">
      <c r="A52" s="127">
        <v>4691</v>
      </c>
      <c r="B52" s="107" t="s">
        <v>80</v>
      </c>
      <c r="C52" s="116">
        <v>0.2</v>
      </c>
    </row>
    <row r="53" spans="1:3" ht="12.75">
      <c r="A53" s="127">
        <v>4846</v>
      </c>
      <c r="B53" s="107" t="s">
        <v>67</v>
      </c>
      <c r="C53" s="117" t="s">
        <v>111</v>
      </c>
    </row>
    <row r="54" spans="1:3" ht="12.75">
      <c r="A54" s="127">
        <v>4851</v>
      </c>
      <c r="B54" s="107" t="s">
        <v>85</v>
      </c>
      <c r="C54" s="116">
        <v>0.4</v>
      </c>
    </row>
    <row r="55" spans="1:3" ht="12.75">
      <c r="A55" s="127">
        <v>4696</v>
      </c>
      <c r="B55" s="107" t="s">
        <v>45</v>
      </c>
      <c r="C55" s="116">
        <v>0.5</v>
      </c>
    </row>
    <row r="56" spans="1:3" ht="12.75">
      <c r="A56" s="127">
        <v>4701</v>
      </c>
      <c r="B56" s="107" t="s">
        <v>46</v>
      </c>
      <c r="C56" s="116">
        <v>0.7</v>
      </c>
    </row>
    <row r="57" spans="1:90" s="124" customFormat="1" ht="15">
      <c r="A57" s="125">
        <v>2014</v>
      </c>
      <c r="B57" s="106" t="s">
        <v>47</v>
      </c>
      <c r="C57" s="118">
        <v>1.1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</row>
    <row r="58" spans="1:3" ht="12.75">
      <c r="A58" s="127">
        <v>4551</v>
      </c>
      <c r="B58" s="107" t="s">
        <v>24</v>
      </c>
      <c r="C58" s="116">
        <v>0.7</v>
      </c>
    </row>
    <row r="59" spans="1:3" ht="12.75">
      <c r="A59" s="127">
        <v>4716</v>
      </c>
      <c r="B59" s="107" t="s">
        <v>49</v>
      </c>
      <c r="C59" s="116">
        <v>0.5</v>
      </c>
    </row>
    <row r="60" spans="1:3" ht="12.75">
      <c r="A60" s="127">
        <v>4721</v>
      </c>
      <c r="B60" s="107" t="s">
        <v>50</v>
      </c>
      <c r="C60" s="116">
        <v>0.9</v>
      </c>
    </row>
    <row r="61" spans="1:3" ht="12.75">
      <c r="A61" s="127">
        <v>4723</v>
      </c>
      <c r="B61" s="107" t="s">
        <v>51</v>
      </c>
      <c r="C61" s="116">
        <v>0.5</v>
      </c>
    </row>
    <row r="62" spans="1:3" ht="12.75">
      <c r="A62" s="127">
        <v>4724</v>
      </c>
      <c r="B62" s="107" t="s">
        <v>52</v>
      </c>
      <c r="C62" s="116">
        <v>0.8</v>
      </c>
    </row>
    <row r="63" spans="1:3" ht="12.75">
      <c r="A63" s="127">
        <v>4726</v>
      </c>
      <c r="B63" s="107" t="s">
        <v>53</v>
      </c>
      <c r="C63" s="116">
        <v>1</v>
      </c>
    </row>
    <row r="64" spans="1:3" ht="12.75">
      <c r="A64" s="127">
        <v>4741</v>
      </c>
      <c r="B64" s="107" t="s">
        <v>54</v>
      </c>
      <c r="C64" s="116">
        <v>0.4</v>
      </c>
    </row>
    <row r="65" spans="1:3" ht="12.75">
      <c r="A65" s="127">
        <v>4746</v>
      </c>
      <c r="B65" s="107" t="s">
        <v>55</v>
      </c>
      <c r="C65" s="116">
        <v>1.3</v>
      </c>
    </row>
    <row r="66" spans="1:3" ht="12.75">
      <c r="A66" s="127">
        <v>4751</v>
      </c>
      <c r="B66" s="107" t="s">
        <v>56</v>
      </c>
      <c r="C66" s="116">
        <v>2.5</v>
      </c>
    </row>
    <row r="67" spans="1:3" ht="12.75">
      <c r="A67" s="127">
        <v>4761</v>
      </c>
      <c r="B67" s="107" t="s">
        <v>81</v>
      </c>
      <c r="C67" s="116">
        <v>1.5</v>
      </c>
    </row>
    <row r="68" spans="1:3" ht="12.75">
      <c r="A68" s="127">
        <v>4776</v>
      </c>
      <c r="B68" s="107" t="s">
        <v>103</v>
      </c>
      <c r="C68" s="116">
        <v>0.8</v>
      </c>
    </row>
    <row r="69" spans="1:3" ht="12.75">
      <c r="A69" s="127">
        <v>4781</v>
      </c>
      <c r="B69" s="107" t="s">
        <v>58</v>
      </c>
      <c r="C69" s="116">
        <v>1</v>
      </c>
    </row>
    <row r="70" spans="1:3" ht="12.75">
      <c r="A70" s="127">
        <v>4786</v>
      </c>
      <c r="B70" s="107" t="s">
        <v>59</v>
      </c>
      <c r="C70" s="116">
        <v>0.9</v>
      </c>
    </row>
    <row r="71" spans="1:90" s="124" customFormat="1" ht="15">
      <c r="A71" s="125">
        <v>2015</v>
      </c>
      <c r="B71" s="106" t="s">
        <v>70</v>
      </c>
      <c r="C71" s="118">
        <v>1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</row>
    <row r="72" spans="1:3" ht="12.75">
      <c r="A72" s="127">
        <v>4711</v>
      </c>
      <c r="B72" s="107" t="s">
        <v>48</v>
      </c>
      <c r="C72" s="116">
        <v>0.8</v>
      </c>
    </row>
    <row r="73" spans="1:3" ht="12.75">
      <c r="A73" s="127">
        <v>4881</v>
      </c>
      <c r="B73" s="107" t="s">
        <v>71</v>
      </c>
      <c r="C73" s="116">
        <v>1.1</v>
      </c>
    </row>
    <row r="74" spans="1:3" ht="12.75">
      <c r="A74" s="127">
        <v>4891</v>
      </c>
      <c r="B74" s="107" t="s">
        <v>72</v>
      </c>
      <c r="C74" s="116">
        <v>0.8</v>
      </c>
    </row>
    <row r="75" spans="1:3" ht="12.75">
      <c r="A75" s="127">
        <v>4901</v>
      </c>
      <c r="B75" s="107" t="s">
        <v>73</v>
      </c>
      <c r="C75" s="117" t="s">
        <v>111</v>
      </c>
    </row>
    <row r="76" spans="1:3" ht="12.75">
      <c r="A76" s="127">
        <v>4471</v>
      </c>
      <c r="B76" s="107" t="s">
        <v>14</v>
      </c>
      <c r="C76" s="116">
        <v>1.3</v>
      </c>
    </row>
    <row r="77" spans="1:3" ht="12.75">
      <c r="A77" s="127">
        <v>4911</v>
      </c>
      <c r="B77" s="107" t="s">
        <v>74</v>
      </c>
      <c r="C77" s="116">
        <v>0.9</v>
      </c>
    </row>
    <row r="78" spans="1:3" ht="12.75">
      <c r="A78" s="127">
        <v>4921</v>
      </c>
      <c r="B78" s="107" t="s">
        <v>86</v>
      </c>
      <c r="C78" s="116">
        <v>0.9</v>
      </c>
    </row>
    <row r="79" spans="1:3" ht="12.75">
      <c r="A79" s="127">
        <v>4476</v>
      </c>
      <c r="B79" s="107" t="s">
        <v>15</v>
      </c>
      <c r="C79" s="116">
        <v>0.9</v>
      </c>
    </row>
    <row r="80" spans="1:3" ht="12.75">
      <c r="A80" s="127">
        <v>4486</v>
      </c>
      <c r="B80" s="107" t="s">
        <v>16</v>
      </c>
      <c r="C80" s="116">
        <v>0.7</v>
      </c>
    </row>
    <row r="81" spans="1:3" ht="12.75">
      <c r="A81" s="127">
        <v>4495</v>
      </c>
      <c r="B81" s="107" t="s">
        <v>17</v>
      </c>
      <c r="C81" s="116">
        <v>0.5</v>
      </c>
    </row>
    <row r="82" spans="1:3" ht="12.75">
      <c r="A82" s="127">
        <v>4501</v>
      </c>
      <c r="B82" s="107" t="s">
        <v>18</v>
      </c>
      <c r="C82" s="116">
        <v>1.6</v>
      </c>
    </row>
    <row r="83" spans="1:3" ht="12.75">
      <c r="A83" s="127">
        <v>4941</v>
      </c>
      <c r="B83" s="107" t="s">
        <v>75</v>
      </c>
      <c r="C83" s="116">
        <v>1.1</v>
      </c>
    </row>
    <row r="84" spans="1:3" ht="12.75">
      <c r="A84" s="127">
        <v>4756</v>
      </c>
      <c r="B84" s="107" t="s">
        <v>57</v>
      </c>
      <c r="C84" s="117" t="s">
        <v>111</v>
      </c>
    </row>
    <row r="85" spans="1:3" ht="12.75">
      <c r="A85" s="127">
        <v>4506</v>
      </c>
      <c r="B85" s="107" t="s">
        <v>19</v>
      </c>
      <c r="C85" s="116">
        <v>1.2</v>
      </c>
    </row>
    <row r="86" spans="1:3" ht="12.75">
      <c r="A86" s="127">
        <v>4946</v>
      </c>
      <c r="B86" s="107" t="s">
        <v>76</v>
      </c>
      <c r="C86" s="116">
        <v>1.3</v>
      </c>
    </row>
    <row r="87" spans="1:3" ht="12.75">
      <c r="A87" s="127">
        <v>4951</v>
      </c>
      <c r="B87" s="107" t="s">
        <v>77</v>
      </c>
      <c r="C87" s="116">
        <v>1.1</v>
      </c>
    </row>
    <row r="88" spans="1:90" s="124" customFormat="1" ht="15">
      <c r="A88" s="127">
        <v>4791</v>
      </c>
      <c r="B88" s="107" t="s">
        <v>60</v>
      </c>
      <c r="C88" s="117">
        <v>0.3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</row>
    <row r="89" spans="1:3" ht="12.75">
      <c r="A89" s="127">
        <v>4511</v>
      </c>
      <c r="B89" s="107" t="s">
        <v>20</v>
      </c>
      <c r="C89" s="116">
        <v>0.6</v>
      </c>
    </row>
    <row r="90" spans="1:90" s="119" customFormat="1" ht="14.25">
      <c r="A90" s="110"/>
      <c r="B90" s="11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</row>
    <row r="91" ht="12.75">
      <c r="B91" s="106"/>
    </row>
    <row r="92" ht="12.75">
      <c r="A92" s="129" t="s">
        <v>343</v>
      </c>
    </row>
    <row r="93" ht="12.75">
      <c r="A93" s="130" t="s">
        <v>344</v>
      </c>
    </row>
    <row r="95" ht="12.75">
      <c r="A95" s="131" t="s">
        <v>345</v>
      </c>
    </row>
  </sheetData>
  <sheetProtection/>
  <conditionalFormatting sqref="E1:CL65536">
    <cfRule type="containsText" priority="1" dxfId="0" operator="containsText" stopIfTrue="1" text="falsch">
      <formula>NOT(ISERROR(SEARCH("falsch",E1)))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 Andrea</dc:creator>
  <cp:keywords/>
  <dc:description/>
  <cp:lastModifiedBy>Andrea Greger</cp:lastModifiedBy>
  <cp:lastPrinted>2011-04-05T07:45:26Z</cp:lastPrinted>
  <dcterms:created xsi:type="dcterms:W3CDTF">2008-02-20T10:33:54Z</dcterms:created>
  <dcterms:modified xsi:type="dcterms:W3CDTF">2023-06-27T13:22:40Z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OfficeHours">
    <vt:lpwstr/>
  </property>
  <property fmtid="{D5CDD505-2E9C-101B-9397-08002B2CF9AE}" pid="3" name="FSC#COOELAK@1.1001:replyreference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FSCIBIS@15.1400:SessionContactListStatus">
    <vt:lpwstr>Nicht verfügbar</vt:lpwstr>
  </property>
  <property fmtid="{D5CDD505-2E9C-101B-9397-08002B2CF9AE}" pid="7" name="FSC#FSCIBIS@15.1400:SessionContactListPersons">
    <vt:lpwstr>Nicht verfügbar</vt:lpwstr>
  </property>
  <property fmtid="{D5CDD505-2E9C-101B-9397-08002B2CF9AE}" pid="8" name="FSC#FSCIBIS@15.1400:SessionPrevSessionFrom">
    <vt:lpwstr/>
  </property>
  <property fmtid="{D5CDD505-2E9C-101B-9397-08002B2CF9AE}" pid="9" name="FSC#FSCIBIS@15.1400:SessionPrevSessionTitle">
    <vt:lpwstr/>
  </property>
  <property fmtid="{D5CDD505-2E9C-101B-9397-08002B2CF9AE}" pid="10" name="FSC#FSCIBISDOCPROPS@15.1400:CreatedAtFormat">
    <vt:lpwstr>23. Januar 2023</vt:lpwstr>
  </property>
  <property fmtid="{D5CDD505-2E9C-101B-9397-08002B2CF9AE}" pid="11" name="FSC#FSCIBIS@15.1400:TopLevelSubfileAddress">
    <vt:lpwstr>COO.2103.100.7.1694933</vt:lpwstr>
  </property>
  <property fmtid="{D5CDD505-2E9C-101B-9397-08002B2CF9AE}" pid="12" name="FSC#FSCFOLIO@1.1001:docpropproject">
    <vt:lpwstr/>
  </property>
  <property fmtid="{D5CDD505-2E9C-101B-9397-08002B2CF9AE}" pid="13" name="FSC#ATSTATECFG@1.1001:BankName">
    <vt:lpwstr/>
  </property>
  <property fmtid="{D5CDD505-2E9C-101B-9397-08002B2CF9AE}" pid="14" name="FSC#ATSTATECFG@1.1001:BankAccountBIC">
    <vt:lpwstr/>
  </property>
  <property fmtid="{D5CDD505-2E9C-101B-9397-08002B2CF9AE}" pid="15" name="FSC#ATSTATECFG@1.1001:BankAccountIBAN">
    <vt:lpwstr/>
  </property>
  <property fmtid="{D5CDD505-2E9C-101B-9397-08002B2CF9AE}" pid="16" name="FSC#ATSTATECFG@1.1001:BankAccountID">
    <vt:lpwstr/>
  </property>
  <property fmtid="{D5CDD505-2E9C-101B-9397-08002B2CF9AE}" pid="17" name="FSC#ATSTATECFG@1.1001:BankInstitute">
    <vt:lpwstr/>
  </property>
  <property fmtid="{D5CDD505-2E9C-101B-9397-08002B2CF9AE}" pid="18" name="FSC#ATSTATECFG@1.1001:BankAccountOwner">
    <vt:lpwstr/>
  </property>
  <property fmtid="{D5CDD505-2E9C-101B-9397-08002B2CF9AE}" pid="19" name="FSC#ATSTATECFG@1.1001:BankAccount">
    <vt:lpwstr/>
  </property>
  <property fmtid="{D5CDD505-2E9C-101B-9397-08002B2CF9AE}" pid="20" name="FSC#ATSTATECFG@1.1001:ApprovedSignature">
    <vt:lpwstr/>
  </property>
  <property fmtid="{D5CDD505-2E9C-101B-9397-08002B2CF9AE}" pid="21" name="FSC#ATSTATECFG@1.1001:Clause">
    <vt:lpwstr/>
  </property>
  <property fmtid="{D5CDD505-2E9C-101B-9397-08002B2CF9AE}" pid="22" name="FSC#ATSTATECFG@1.1001:SubfileReference">
    <vt:lpwstr>002</vt:lpwstr>
  </property>
  <property fmtid="{D5CDD505-2E9C-101B-9397-08002B2CF9AE}" pid="23" name="FSC#ATSTATECFG@1.1001:DepartmentUID">
    <vt:lpwstr>2001</vt:lpwstr>
  </property>
  <property fmtid="{D5CDD505-2E9C-101B-9397-08002B2CF9AE}" pid="24" name="FSC#ATSTATECFG@1.1001:DepartmentDVR">
    <vt:lpwstr/>
  </property>
  <property fmtid="{D5CDD505-2E9C-101B-9397-08002B2CF9AE}" pid="25" name="FSC#ATSTATECFG@1.1001:DepartmentStreet">
    <vt:lpwstr>Schlossmühlestr. 9</vt:lpwstr>
  </property>
  <property fmtid="{D5CDD505-2E9C-101B-9397-08002B2CF9AE}" pid="26" name="FSC#ATSTATECFG@1.1001:DepartmentCity">
    <vt:lpwstr>Frauenfeld</vt:lpwstr>
  </property>
  <property fmtid="{D5CDD505-2E9C-101B-9397-08002B2CF9AE}" pid="27" name="FSC#ATSTATECFG@1.1001:DepartmentCountry">
    <vt:lpwstr>Schweiz</vt:lpwstr>
  </property>
  <property fmtid="{D5CDD505-2E9C-101B-9397-08002B2CF9AE}" pid="28" name="FSC#ATSTATECFG@1.1001:DepartmentZipCode">
    <vt:lpwstr>8510</vt:lpwstr>
  </property>
  <property fmtid="{D5CDD505-2E9C-101B-9397-08002B2CF9AE}" pid="29" name="FSC#ATSTATECFG@1.1001:SubfileSubject">
    <vt:lpwstr/>
  </property>
  <property fmtid="{D5CDD505-2E9C-101B-9397-08002B2CF9AE}" pid="30" name="FSC#ATSTATECFG@1.1001:SubfileDate">
    <vt:lpwstr>23.01.2023</vt:lpwstr>
  </property>
  <property fmtid="{D5CDD505-2E9C-101B-9397-08002B2CF9AE}" pid="31" name="FSC#ATSTATECFG@1.1001:DepartmentEmail">
    <vt:lpwstr/>
  </property>
  <property fmtid="{D5CDD505-2E9C-101B-9397-08002B2CF9AE}" pid="32" name="FSC#ATSTATECFG@1.1001:DepartmentFax">
    <vt:lpwstr/>
  </property>
  <property fmtid="{D5CDD505-2E9C-101B-9397-08002B2CF9AE}" pid="33" name="FSC#ATSTATECFG@1.1001:AgentPhone">
    <vt:lpwstr>+41 58 345 53 60</vt:lpwstr>
  </property>
  <property fmtid="{D5CDD505-2E9C-101B-9397-08002B2CF9AE}" pid="34" name="FSC#ATSTATECFG@1.1001:Agent">
    <vt:lpwstr>Andrea Greger</vt:lpwstr>
  </property>
  <property fmtid="{D5CDD505-2E9C-101B-9397-08002B2CF9AE}" pid="35" name="FSC#ATSTATECFG@1.1001:Office">
    <vt:lpwstr/>
  </property>
  <property fmtid="{D5CDD505-2E9C-101B-9397-08002B2CF9AE}" pid="36" name="FSC#LOCALSW@2103.100:BarCodeOwnerSubfile">
    <vt:lpwstr/>
  </property>
  <property fmtid="{D5CDD505-2E9C-101B-9397-08002B2CF9AE}" pid="37" name="FSC#FSCIBISDOCPROPS@15.1400:ReferredBarCode">
    <vt:lpwstr/>
  </property>
  <property fmtid="{D5CDD505-2E9C-101B-9397-08002B2CF9AE}" pid="38" name="FSC#FSCIBISDOCPROPS@15.1400:CreatedBy">
    <vt:lpwstr>Andrea Greger</vt:lpwstr>
  </property>
  <property fmtid="{D5CDD505-2E9C-101B-9397-08002B2CF9AE}" pid="39" name="FSC#FSCIBISDOCPROPS@15.1400:CreatedAt">
    <vt:lpwstr>23.01.2023</vt:lpwstr>
  </property>
  <property fmtid="{D5CDD505-2E9C-101B-9397-08002B2CF9AE}" pid="40" name="FSC#FSCIBISDOCPROPS@15.1400:BGMDiagnoseAdd">
    <vt:lpwstr> </vt:lpwstr>
  </property>
  <property fmtid="{D5CDD505-2E9C-101B-9397-08002B2CF9AE}" pid="41" name="FSC#FSCIBISDOCPROPS@15.1400:TopLevelSubfileAddress">
    <vt:lpwstr>COO.2103.100.7.604694</vt:lpwstr>
  </property>
  <property fmtid="{D5CDD505-2E9C-101B-9397-08002B2CF9AE}" pid="42" name="FSC#FSCIBISDOCPROPS@15.1400:Container">
    <vt:lpwstr>COO.2103.100.2.10987065</vt:lpwstr>
  </property>
  <property fmtid="{D5CDD505-2E9C-101B-9397-08002B2CF9AE}" pid="43" name="FSC#FSCIBISDOCPROPS@15.1400:ObjectCOOAddress">
    <vt:lpwstr>COO.2103.100.2.10987065</vt:lpwstr>
  </property>
  <property fmtid="{D5CDD505-2E9C-101B-9397-08002B2CF9AE}" pid="44" name="FSC#LOCALSW@2103.100:TopLevelSubfileAddress">
    <vt:lpwstr>COO.2103.100.7.1694933</vt:lpwstr>
  </property>
  <property fmtid="{D5CDD505-2E9C-101B-9397-08002B2CF9AE}" pid="45" name="FSC#FSCIBISDOCPROPS@15.1400:BGMDiagnoseDetail">
    <vt:lpwstr> </vt:lpwstr>
  </property>
  <property fmtid="{D5CDD505-2E9C-101B-9397-08002B2CF9AE}" pid="46" name="FSC#FSCIBISDOCPROPS@15.1400:BMGDiagnoseAdd">
    <vt:lpwstr> </vt:lpwstr>
  </property>
  <property fmtid="{D5CDD505-2E9C-101B-9397-08002B2CF9AE}" pid="47" name="FSC#FSCIBISDOCPROPS@15.1400:BGMDiagnose">
    <vt:lpwstr> </vt:lpwstr>
  </property>
  <property fmtid="{D5CDD505-2E9C-101B-9397-08002B2CF9AE}" pid="48" name="FSC#FSCIBISDOCPROPS@15.1400:BGMBirthday">
    <vt:lpwstr> </vt:lpwstr>
  </property>
  <property fmtid="{D5CDD505-2E9C-101B-9397-08002B2CF9AE}" pid="49" name="FSC#FSCIBISDOCPROPS@15.1400:BGMZIP">
    <vt:lpwstr> </vt:lpwstr>
  </property>
  <property fmtid="{D5CDD505-2E9C-101B-9397-08002B2CF9AE}" pid="50" name="FSC#FSCIBISDOCPROPS@15.1400:BGMFirstName">
    <vt:lpwstr> </vt:lpwstr>
  </property>
  <property fmtid="{D5CDD505-2E9C-101B-9397-08002B2CF9AE}" pid="51" name="FSC#FSCIBISDOCPROPS@15.1400:BGMName">
    <vt:lpwstr> </vt:lpwstr>
  </property>
  <property fmtid="{D5CDD505-2E9C-101B-9397-08002B2CF9AE}" pid="52" name="FSC#COOELAK@1.1001:ExternalDate">
    <vt:lpwstr/>
  </property>
  <property fmtid="{D5CDD505-2E9C-101B-9397-08002B2CF9AE}" pid="53" name="FSC#COOELAK@1.1001:FileRefOU">
    <vt:lpwstr>SK</vt:lpwstr>
  </property>
  <property fmtid="{D5CDD505-2E9C-101B-9397-08002B2CF9AE}" pid="54" name="COO$NOVIRTUALATTRS">
    <vt:lpwstr/>
  </property>
  <property fmtid="{D5CDD505-2E9C-101B-9397-08002B2CF9AE}" pid="55" name="FSC#FSCIBISDOCPROPS@15.1400:TopLevelDossierTitel">
    <vt:lpwstr>Ausgabe Thurgau in Zahlen  2023</vt:lpwstr>
  </property>
  <property fmtid="{D5CDD505-2E9C-101B-9397-08002B2CF9AE}" pid="56" name="FSC#FSCIBISDOCPROPS@15.1400:TopLevelDossierRespOrgShortname">
    <vt:lpwstr>SK</vt:lpwstr>
  </property>
  <property fmtid="{D5CDD505-2E9C-101B-9397-08002B2CF9AE}" pid="57" name="FSC#ELAKGOV@1.1001:PersonalSubjFirstName">
    <vt:lpwstr/>
  </property>
  <property fmtid="{D5CDD505-2E9C-101B-9397-08002B2CF9AE}" pid="58" name="FSC#COOELAK@1.1001:ApproverSurName">
    <vt:lpwstr/>
  </property>
  <property fmtid="{D5CDD505-2E9C-101B-9397-08002B2CF9AE}" pid="59" name="FSC#FSCIBISDOCPROPS@15.1400:TopLevelDossierName">
    <vt:lpwstr>0186/2022/SK Ausgabe Thurgau in Zahlen  2023</vt:lpwstr>
  </property>
  <property fmtid="{D5CDD505-2E9C-101B-9397-08002B2CF9AE}" pid="60" name="FSC#ELAKGOV@1.1001:PersonalSubjGender">
    <vt:lpwstr/>
  </property>
  <property fmtid="{D5CDD505-2E9C-101B-9397-08002B2CF9AE}" pid="61" name="COO$NOPARSEFILE">
    <vt:lpwstr/>
  </property>
  <property fmtid="{D5CDD505-2E9C-101B-9397-08002B2CF9AE}" pid="62" name="COO$NOUSEREXPRESSIONS">
    <vt:lpwstr/>
  </property>
  <property fmtid="{D5CDD505-2E9C-101B-9397-08002B2CF9AE}" pid="63" name="FSC#FSCIBISDOCPROPS@15.1400:TopLevelDossierYear">
    <vt:lpwstr>2022</vt:lpwstr>
  </property>
  <property fmtid="{D5CDD505-2E9C-101B-9397-08002B2CF9AE}" pid="64" name="FSC#FSCIBISDOCPROPS@15.1400:TopLevelDossierResponsible">
    <vt:lpwstr>Greger, Andrea</vt:lpwstr>
  </property>
  <property fmtid="{D5CDD505-2E9C-101B-9397-08002B2CF9AE}" pid="65" name="FSC#ELAKGOV@1.1001:PersonalSubjSurName">
    <vt:lpwstr/>
  </property>
  <property fmtid="{D5CDD505-2E9C-101B-9397-08002B2CF9AE}" pid="66" name="FSC#COOELAK@1.1001:ApproverTitle">
    <vt:lpwstr/>
  </property>
  <property fmtid="{D5CDD505-2E9C-101B-9397-08002B2CF9AE}" pid="67" name="FSC#COOELAK@1.1001:ProcessResponsibleMail">
    <vt:lpwstr/>
  </property>
  <property fmtid="{D5CDD505-2E9C-101B-9397-08002B2CF9AE}" pid="68" name="FSC#COOELAK@1.1001:Priority">
    <vt:lpwstr> ()</vt:lpwstr>
  </property>
  <property fmtid="{D5CDD505-2E9C-101B-9397-08002B2CF9AE}" pid="69" name="FSC#COOELAK@1.1001:Department">
    <vt:lpwstr>SK Dienststelle für Statistik (SK_STAT)</vt:lpwstr>
  </property>
  <property fmtid="{D5CDD505-2E9C-101B-9397-08002B2CF9AE}" pid="70" name="FSC#COOELAK@1.1001:IncomingNumber">
    <vt:lpwstr/>
  </property>
  <property fmtid="{D5CDD505-2E9C-101B-9397-08002B2CF9AE}" pid="71" name="FSC#COOELAK@1.1001:IncomingSubject">
    <vt:lpwstr/>
  </property>
  <property fmtid="{D5CDD505-2E9C-101B-9397-08002B2CF9AE}" pid="72" name="FSC#COOELAK@1.1001:ObjBarCode">
    <vt:lpwstr>*COO.2103.100.2.10987065*</vt:lpwstr>
  </property>
  <property fmtid="{D5CDD505-2E9C-101B-9397-08002B2CF9AE}" pid="73" name="FSC#COOELAK@1.1001:Organization">
    <vt:lpwstr/>
  </property>
  <property fmtid="{D5CDD505-2E9C-101B-9397-08002B2CF9AE}" pid="74" name="FSC#FSCIBISDOCPROPS@15.1400:TopLevelSubfileNumber">
    <vt:lpwstr>2</vt:lpwstr>
  </property>
  <property fmtid="{D5CDD505-2E9C-101B-9397-08002B2CF9AE}" pid="75" name="FSC#FSCIBISDOCPROPS@15.1400:OwnerAbbreviation">
    <vt:lpwstr/>
  </property>
  <property fmtid="{D5CDD505-2E9C-101B-9397-08002B2CF9AE}" pid="76" name="FSC#COOELAK@1.1001:ApprovedAt">
    <vt:lpwstr/>
  </property>
  <property fmtid="{D5CDD505-2E9C-101B-9397-08002B2CF9AE}" pid="77" name="FSC#COOELAK@1.1001:ApproverFirstName">
    <vt:lpwstr/>
  </property>
  <property fmtid="{D5CDD505-2E9C-101B-9397-08002B2CF9AE}" pid="78" name="FSC#COOELAK@1.1001:ApprovedBy">
    <vt:lpwstr/>
  </property>
  <property fmtid="{D5CDD505-2E9C-101B-9397-08002B2CF9AE}" pid="79" name="FSC#COOELAK@1.1001:BaseNumber">
    <vt:lpwstr>08.02.03.01</vt:lpwstr>
  </property>
  <property fmtid="{D5CDD505-2E9C-101B-9397-08002B2CF9AE}" pid="80" name="FSC#COOELAK@1.1001:OwnerExtension">
    <vt:lpwstr>+41 58 345 53 60</vt:lpwstr>
  </property>
  <property fmtid="{D5CDD505-2E9C-101B-9397-08002B2CF9AE}" pid="81" name="FSC#FSCIBISDOCPROPS@15.1400:Owner">
    <vt:lpwstr>Greger, Andrea</vt:lpwstr>
  </property>
  <property fmtid="{D5CDD505-2E9C-101B-9397-08002B2CF9AE}" pid="82" name="FSC#COOELAK@1.1001:FileRefBarCode">
    <vt:lpwstr>*SK/08.02.03.01/2022/00186*</vt:lpwstr>
  </property>
  <property fmtid="{D5CDD505-2E9C-101B-9397-08002B2CF9AE}" pid="83" name="FSC#COOELAK@1.1001:ExternalRef">
    <vt:lpwstr/>
  </property>
  <property fmtid="{D5CDD505-2E9C-101B-9397-08002B2CF9AE}" pid="84" name="FSC#ELAKGOV@1.1001:PersonalSubjSalutation">
    <vt:lpwstr/>
  </property>
  <property fmtid="{D5CDD505-2E9C-101B-9397-08002B2CF9AE}" pid="85" name="FSC#COOSYSTEM@1.1:Container">
    <vt:lpwstr>COO.2103.100.2.10987065</vt:lpwstr>
  </property>
  <property fmtid="{D5CDD505-2E9C-101B-9397-08002B2CF9AE}" pid="86" name="FSC#COOELAK@1.1001:OwnerFaxExtension">
    <vt:lpwstr/>
  </property>
  <property fmtid="{D5CDD505-2E9C-101B-9397-08002B2CF9AE}" pid="87" name="FSC#FSCIBISDOCPROPS@15.1400:TopLevelSubfileName">
    <vt:lpwstr>Tabellen (002)</vt:lpwstr>
  </property>
  <property fmtid="{D5CDD505-2E9C-101B-9397-08002B2CF9AE}" pid="88" name="FSC$NOUSEREXPRESSIONS">
    <vt:lpwstr/>
  </property>
  <property fmtid="{D5CDD505-2E9C-101B-9397-08002B2CF9AE}" pid="89" name="FSC$NOPARSEFILE">
    <vt:lpwstr/>
  </property>
  <property fmtid="{D5CDD505-2E9C-101B-9397-08002B2CF9AE}" pid="90" name="FSC#COOELAK@1.1001:DispatchedAt">
    <vt:lpwstr/>
  </property>
  <property fmtid="{D5CDD505-2E9C-101B-9397-08002B2CF9AE}" pid="91" name="FSC#FSCIBISDOCPROPS@15.1400:TopLevelSubjectGroupPosNumber">
    <vt:lpwstr>08.02.03.01</vt:lpwstr>
  </property>
  <property fmtid="{D5CDD505-2E9C-101B-9397-08002B2CF9AE}" pid="92" name="FSC#COOELAK@1.1001:CreatedAt">
    <vt:lpwstr>23.01.2023</vt:lpwstr>
  </property>
  <property fmtid="{D5CDD505-2E9C-101B-9397-08002B2CF9AE}" pid="93" name="FSC#COOELAK@1.1001:DispatchedBy">
    <vt:lpwstr/>
  </property>
  <property fmtid="{D5CDD505-2E9C-101B-9397-08002B2CF9AE}" pid="94" name="FSC#ELAKGOV@1.1001:PersonalSubjAddress">
    <vt:lpwstr/>
  </property>
  <property fmtid="{D5CDD505-2E9C-101B-9397-08002B2CF9AE}" pid="95" name="FSC#COOELAK@1.1001:FileRefOrdinal">
    <vt:lpwstr>186</vt:lpwstr>
  </property>
  <property fmtid="{D5CDD505-2E9C-101B-9397-08002B2CF9AE}" pid="96" name="FSC#FSCIBISDOCPROPS@15.1400:Objectname">
    <vt:lpwstr>Gemeindeübersicht_2023</vt:lpwstr>
  </property>
  <property fmtid="{D5CDD505-2E9C-101B-9397-08002B2CF9AE}" pid="97" name="FSC$NOVIRTUALATTRS">
    <vt:lpwstr/>
  </property>
  <property fmtid="{D5CDD505-2E9C-101B-9397-08002B2CF9AE}" pid="98" name="FSC#COOELAK@1.1001:FileReference">
    <vt:lpwstr>SK/08.02.03.01/2022/00186</vt:lpwstr>
  </property>
  <property fmtid="{D5CDD505-2E9C-101B-9397-08002B2CF9AE}" pid="99" name="FSC#FSCIBISDOCPROPS@15.1400:GroupShortName">
    <vt:lpwstr>SK_STAT</vt:lpwstr>
  </property>
  <property fmtid="{D5CDD505-2E9C-101B-9397-08002B2CF9AE}" pid="100" name="FSC#COOELAK@1.1001:ProcessResponsible">
    <vt:lpwstr/>
  </property>
  <property fmtid="{D5CDD505-2E9C-101B-9397-08002B2CF9AE}" pid="101" name="FSC#COOELAK@1.1001:Owner">
    <vt:lpwstr>Greger Andrea (Frauenfeld)</vt:lpwstr>
  </property>
  <property fmtid="{D5CDD505-2E9C-101B-9397-08002B2CF9AE}" pid="102" name="FSC#COOELAK@1.1001:ProcessResponsiblePhone">
    <vt:lpwstr/>
  </property>
  <property fmtid="{D5CDD505-2E9C-101B-9397-08002B2CF9AE}" pid="103" name="FSC#COOELAK@1.1001:OU">
    <vt:lpwstr>Staatskanzlei, Zentrale Dienste (SK)</vt:lpwstr>
  </property>
  <property fmtid="{D5CDD505-2E9C-101B-9397-08002B2CF9AE}" pid="104" name="FSC#FSCIBISDOCPROPS@15.1400:TitleSubFile">
    <vt:lpwstr>Tabellen</vt:lpwstr>
  </property>
  <property fmtid="{D5CDD505-2E9C-101B-9397-08002B2CF9AE}" pid="105" name="FSC#COOELAK@1.1001:Subject">
    <vt:lpwstr/>
  </property>
  <property fmtid="{D5CDD505-2E9C-101B-9397-08002B2CF9AE}" pid="106" name="FSC#COOELAK@1.1001:FileRefYear">
    <vt:lpwstr>2022</vt:lpwstr>
  </property>
  <property fmtid="{D5CDD505-2E9C-101B-9397-08002B2CF9AE}" pid="107" name="FSC#COOELAK@1.1001:ProcessResponsibleFax">
    <vt:lpwstr/>
  </property>
  <property fmtid="{D5CDD505-2E9C-101B-9397-08002B2CF9AE}" pid="108" name="FSC#COOELAK@1.1001:RefBarCode">
    <vt:lpwstr>*COO.2103.100.7.1694933*</vt:lpwstr>
  </property>
  <property fmtid="{D5CDD505-2E9C-101B-9397-08002B2CF9AE}" pid="109" name="FSC#FSCIBISDOCPROPS@15.1400:TopLevelDossierNumber">
    <vt:lpwstr>186</vt:lpwstr>
  </property>
  <property fmtid="{D5CDD505-2E9C-101B-9397-08002B2CF9AE}" pid="110" name="FSC#FSCIBISDOCPROPS@15.1400:Subject">
    <vt:lpwstr>Nicht verfügbar</vt:lpwstr>
  </property>
  <property fmtid="{D5CDD505-2E9C-101B-9397-08002B2CF9AE}" pid="111" name="FSC#COOELAK@1.1001:SettlementApprovedAt">
    <vt:lpwstr/>
  </property>
  <property fmtid="{D5CDD505-2E9C-101B-9397-08002B2CF9AE}" pid="112" name="FSC#FSCIBISDOCPROPS@15.1400:RRBNumber">
    <vt:lpwstr>Nicht verfügbar</vt:lpwstr>
  </property>
  <property fmtid="{D5CDD505-2E9C-101B-9397-08002B2CF9AE}" pid="113" name="FSC#FSCIBISDOCPROPS@15.1400:RRSessionDate">
    <vt:lpwstr/>
  </property>
  <property fmtid="{D5CDD505-2E9C-101B-9397-08002B2CF9AE}" pid="114" name="FSC#FSCIBISDOCPROPS@15.1400:DossierRef">
    <vt:lpwstr>SK/08.02.03.01/2022/00186</vt:lpwstr>
  </property>
  <property fmtid="{D5CDD505-2E9C-101B-9397-08002B2CF9AE}" pid="115" name="FSC#COOELAK@1.1001:CurrentUserRolePos">
    <vt:lpwstr>Administrator/-in</vt:lpwstr>
  </property>
  <property fmtid="{D5CDD505-2E9C-101B-9397-08002B2CF9AE}" pid="116" name="FSC#COOELAK@1.1001:CurrentUserEmail">
    <vt:lpwstr>andrea.greger@tg.ch</vt:lpwstr>
  </property>
  <property fmtid="{D5CDD505-2E9C-101B-9397-08002B2CF9AE}" pid="117" name="FSC#LOCALSW@2103.100:User_Login_red">
    <vt:lpwstr>skgre@TG.CH
andrea.greger@tg.ch
TG\skgre</vt:lpwstr>
  </property>
  <property fmtid="{D5CDD505-2E9C-101B-9397-08002B2CF9AE}" pid="118" name="FSC#LOCALSW@2103.100:BarCodeTopLevelSubdossTitel">
    <vt:lpwstr/>
  </property>
  <property fmtid="{D5CDD505-2E9C-101B-9397-08002B2CF9AE}" pid="119" name="FSC#LOCALSW@2103.100:BarCodeTitleSubFile">
    <vt:lpwstr/>
  </property>
  <property fmtid="{D5CDD505-2E9C-101B-9397-08002B2CF9AE}" pid="120" name="FSC#LOCALSW@2103.100:BarCodeTopLevelDossierName">
    <vt:lpwstr/>
  </property>
  <property fmtid="{D5CDD505-2E9C-101B-9397-08002B2CF9AE}" pid="121" name="FSC#LOCALSW@2103.100:BarCodeTopLevelDossierTitel">
    <vt:lpwstr/>
  </property>
  <property fmtid="{D5CDD505-2E9C-101B-9397-08002B2CF9AE}" pid="122" name="FSC#LOCALSW@2103.100:BarCodeDossierRef">
    <vt:lpwstr/>
  </property>
  <property fmtid="{D5CDD505-2E9C-101B-9397-08002B2CF9AE}" pid="123" name="FSC#LOCALSW@2103.100:BarCodeTopLevelSubfileTitle">
    <vt:lpwstr/>
  </property>
  <property fmtid="{D5CDD505-2E9C-101B-9397-08002B2CF9AE}" pid="124" name="FSC#LOCALSW@2103.100:TGDOSREI">
    <vt:lpwstr>08.02.03.01</vt:lpwstr>
  </property>
  <property fmtid="{D5CDD505-2E9C-101B-9397-08002B2CF9AE}" pid="125" name="FSC#COOELAK@1.1001:ObjectAddressees">
    <vt:lpwstr/>
  </property>
  <property fmtid="{D5CDD505-2E9C-101B-9397-08002B2CF9AE}" pid="126" name="FSC#FSCIBIS@15.1400:KdRNameOfConcerned">
    <vt:lpwstr>Nicht verfügbar</vt:lpwstr>
  </property>
  <property fmtid="{D5CDD505-2E9C-101B-9397-08002B2CF9AE}" pid="127" name="FSC#FSCIBIS@15.1400:KdRAddressOfConcerned">
    <vt:lpwstr>Nicht verfügbar</vt:lpwstr>
  </property>
  <property fmtid="{D5CDD505-2E9C-101B-9397-08002B2CF9AE}" pid="128" name="FSC#FSCIBIS@15.1400:KdRDeadline">
    <vt:lpwstr>Nicht verfügbar</vt:lpwstr>
  </property>
  <property fmtid="{D5CDD505-2E9C-101B-9397-08002B2CF9AE}" pid="129" name="FSC#FSCIBIS@15.1400:KdRVenue">
    <vt:lpwstr>Nicht verfügbar</vt:lpwstr>
  </property>
  <property fmtid="{D5CDD505-2E9C-101B-9397-08002B2CF9AE}" pid="130" name="FSC#FSCIBIS@15.1400:KdREventDate">
    <vt:lpwstr>Nicht verfügbar</vt:lpwstr>
  </property>
  <property fmtid="{D5CDD505-2E9C-101B-9397-08002B2CF9AE}" pid="131" name="FSC#FSCIBIS@15.1400:KdRPrevBusiness">
    <vt:lpwstr>Nicht verfügbar</vt:lpwstr>
  </property>
  <property fmtid="{D5CDD505-2E9C-101B-9397-08002B2CF9AE}" pid="132" name="FSC#FSCIBIS@15.1400:KdRDelegations">
    <vt:lpwstr>Nicht verfügbar</vt:lpwstr>
  </property>
  <property fmtid="{D5CDD505-2E9C-101B-9397-08002B2CF9AE}" pid="133" name="FSC#FSCIBIS@15.1400:SessionTitle">
    <vt:lpwstr/>
  </property>
  <property fmtid="{D5CDD505-2E9C-101B-9397-08002B2CF9AE}" pid="134" name="FSC#FSCIBIS@15.1400:SessionFrom">
    <vt:lpwstr/>
  </property>
  <property fmtid="{D5CDD505-2E9C-101B-9397-08002B2CF9AE}" pid="135" name="FSC#FSCIBIS@15.1400:SessionTo">
    <vt:lpwstr/>
  </property>
  <property fmtid="{D5CDD505-2E9C-101B-9397-08002B2CF9AE}" pid="136" name="FSC#FSCIBIS@15.1400:SessionSubmissionDeadline">
    <vt:lpwstr/>
  </property>
  <property fmtid="{D5CDD505-2E9C-101B-9397-08002B2CF9AE}" pid="137" name="FSC#FSCIBIS@15.1400:SessionLink">
    <vt:lpwstr/>
  </property>
  <property fmtid="{D5CDD505-2E9C-101B-9397-08002B2CF9AE}" pid="138" name="FSC#FSCIBIS@15.1400:SessionNumber">
    <vt:lpwstr/>
  </property>
  <property fmtid="{D5CDD505-2E9C-101B-9397-08002B2CF9AE}" pid="139" name="FSC#FSCIBIS@15.1400:ArchiveMapGRGNumber">
    <vt:lpwstr/>
  </property>
  <property fmtid="{D5CDD505-2E9C-101B-9397-08002B2CF9AE}" pid="140" name="FSC#FSCIBIS@15.1400:ArchiveMapFinalNumber">
    <vt:lpwstr/>
  </property>
  <property fmtid="{D5CDD505-2E9C-101B-9397-08002B2CF9AE}" pid="141" name="FSC#FSCIBIS@15.1400:ArchiveMapSequentialNumber">
    <vt:lpwstr/>
  </property>
  <property fmtid="{D5CDD505-2E9C-101B-9397-08002B2CF9AE}" pid="142" name="FSC#FSCIBIS@15.1400:ArchiveMapFinalizeDate">
    <vt:lpwstr/>
  </property>
  <property fmtid="{D5CDD505-2E9C-101B-9397-08002B2CF9AE}" pid="143" name="FSC#FSCIBIS@15.1400:ArchiveMapTitle">
    <vt:lpwstr/>
  </property>
  <property fmtid="{D5CDD505-2E9C-101B-9397-08002B2CF9AE}" pid="144" name="FSC#FSCIBIS@15.1400:ArchiveMapBusinessType">
    <vt:lpwstr/>
  </property>
  <property fmtid="{D5CDD505-2E9C-101B-9397-08002B2CF9AE}" pid="145" name="FSC#FSCIBIS@15.1400:ArchiveMapSessionDate">
    <vt:lpwstr/>
  </property>
  <property fmtid="{D5CDD505-2E9C-101B-9397-08002B2CF9AE}" pid="146" name="FSC#FSCIBIS@15.1400:ArchiveMapProtocolNumber">
    <vt:lpwstr/>
  </property>
  <property fmtid="{D5CDD505-2E9C-101B-9397-08002B2CF9AE}" pid="147" name="FSC#FSCIBIS@15.1400:ArchiveMapProtocolPage">
    <vt:lpwstr/>
  </property>
  <property fmtid="{D5CDD505-2E9C-101B-9397-08002B2CF9AE}" pid="148" name="FSC#FSCIBIS@15.1400:GRSequentialNumber">
    <vt:lpwstr>Nicht verfügbar</vt:lpwstr>
  </property>
  <property fmtid="{D5CDD505-2E9C-101B-9397-08002B2CF9AE}" pid="149" name="FSC#FSCIBIS@15.1400:GRBusinessType">
    <vt:lpwstr>Nicht verfügbar</vt:lpwstr>
  </property>
  <property fmtid="{D5CDD505-2E9C-101B-9397-08002B2CF9AE}" pid="150" name="FSC#FSCIBIS@15.1400:GRGRGNumber">
    <vt:lpwstr>Nicht verfügbar</vt:lpwstr>
  </property>
  <property fmtid="{D5CDD505-2E9C-101B-9397-08002B2CF9AE}" pid="151" name="FSC#FSCIBIS@15.1400:GRLegislation">
    <vt:lpwstr>Nicht verfügbar</vt:lpwstr>
  </property>
  <property fmtid="{D5CDD505-2E9C-101B-9397-08002B2CF9AE}" pid="152" name="FSC#FSCIBIS@15.1400:GREntryDate">
    <vt:lpwstr>Nicht verfügbar</vt:lpwstr>
  </property>
  <property fmtid="{D5CDD505-2E9C-101B-9397-08002B2CF9AE}" pid="153" name="FSC#FSCIBIS@15.1400:SessionFromTime">
    <vt:lpwstr/>
  </property>
</Properties>
</file>