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HomepageDienststelle\1_Themen und Daten\5_Staat und Politik\2_2_Finanzausgleich Politische Gemeinden\Nicht_Oeffentlich_2020\Veröffentlichen\"/>
    </mc:Choice>
  </mc:AlternateContent>
  <bookViews>
    <workbookView xWindow="8670" yWindow="-345" windowWidth="19710" windowHeight="15555"/>
  </bookViews>
  <sheets>
    <sheet name="2020" sheetId="7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BEITRAG">#REF!</definedName>
    <definedName name="Erhöhung">#REF!</definedName>
  </definedNames>
  <calcPr calcId="162913"/>
</workbook>
</file>

<file path=xl/calcChain.xml><?xml version="1.0" encoding="utf-8"?>
<calcChain xmlns="http://schemas.openxmlformats.org/spreadsheetml/2006/main">
  <c r="P90" i="7" l="1"/>
  <c r="O88" i="7" l="1"/>
  <c r="O86" i="7"/>
  <c r="O83" i="7"/>
  <c r="O79" i="7"/>
  <c r="O78" i="7"/>
  <c r="O75" i="7"/>
  <c r="O73" i="7"/>
  <c r="O72" i="7"/>
  <c r="O66" i="7"/>
  <c r="O64" i="7"/>
  <c r="O60" i="7"/>
  <c r="O59" i="7"/>
  <c r="O54" i="7"/>
  <c r="O53" i="7"/>
  <c r="O50" i="7"/>
  <c r="O48" i="7"/>
  <c r="O46" i="7"/>
  <c r="O44" i="7"/>
  <c r="O38" i="7"/>
  <c r="O37" i="7"/>
  <c r="O36" i="7"/>
  <c r="O35" i="7"/>
  <c r="O32" i="7"/>
  <c r="O30" i="7"/>
  <c r="O25" i="7"/>
  <c r="O22" i="7"/>
  <c r="O17" i="7"/>
  <c r="O16" i="7"/>
</calcChain>
</file>

<file path=xl/sharedStrings.xml><?xml version="1.0" encoding="utf-8"?>
<sst xmlns="http://schemas.openxmlformats.org/spreadsheetml/2006/main" count="162" uniqueCount="149">
  <si>
    <t>Arbon</t>
  </si>
  <si>
    <t>Dozwil</t>
  </si>
  <si>
    <t>Egnach</t>
  </si>
  <si>
    <t>Hefenhofen</t>
  </si>
  <si>
    <t>Horn</t>
  </si>
  <si>
    <t>Kesswil</t>
  </si>
  <si>
    <t>Roggwil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</si>
  <si>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</si>
  <si>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</si>
  <si>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</si>
  <si>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</si>
  <si>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</si>
  <si>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</si>
  <si>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</si>
  <si>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</si>
  <si>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</si>
  <si>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</si>
  <si>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</si>
  <si>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Basadingen-Schlattingen</t>
  </si>
  <si>
    <t>Diessenhofen</t>
  </si>
  <si>
    <t>Aadorf</t>
  </si>
  <si>
    <t>Felben-Wellhausen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</si>
  <si>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</si>
  <si>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</si>
  <si>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</si>
  <si>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</si>
  <si>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</si>
  <si>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</si>
  <si>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</si>
  <si>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</si>
  <si>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</si>
  <si>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</si>
  <si>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</si>
  <si>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</si>
  <si>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</si>
  <si>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</si>
  <si>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</si>
  <si>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</si>
  <si>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</si>
  <si>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</si>
  <si>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Affeltrangen</t>
  </si>
  <si>
    <t>Bettwiesen</t>
  </si>
  <si>
    <t>Braunau</t>
  </si>
  <si>
    <t>Eschlikon</t>
  </si>
  <si>
    <t>Fischingen</t>
  </si>
  <si>
    <t>Lommis</t>
  </si>
  <si>
    <t>Münchwilen</t>
  </si>
  <si>
    <t>Rickenbach</t>
  </si>
  <si>
    <t>Schönholzerswilen</t>
  </si>
  <si>
    <t>Tobel-Tägerschen</t>
  </si>
  <si>
    <t>Wilen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</si>
  <si>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</si>
  <si>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</si>
  <si>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</si>
  <si>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</si>
  <si>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</si>
  <si>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</si>
  <si>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</si>
  <si>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</si>
  <si>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Raperswilen</t>
  </si>
  <si>
    <t>Salenstein</t>
  </si>
  <si>
    <t>Steckborn</t>
  </si>
  <si>
    <t>Amlikon-Bissegg</t>
  </si>
  <si>
    <t>Berg</t>
  </si>
  <si>
    <t>Birwinken</t>
  </si>
  <si>
    <t>Bussnang</t>
  </si>
  <si>
    <t>Märstetten</t>
  </si>
  <si>
    <t>Weinfelden</t>
  </si>
  <si>
    <t>steuerkraft/Einw. und</t>
  </si>
  <si>
    <t xml:space="preserve">Bichelsee-Balterswil </t>
  </si>
  <si>
    <t xml:space="preserve">Bürglen </t>
  </si>
  <si>
    <t xml:space="preserve">Frauenfeld </t>
  </si>
  <si>
    <t xml:space="preserve">Pfyn </t>
  </si>
  <si>
    <t xml:space="preserve">Schlatt </t>
  </si>
  <si>
    <t xml:space="preserve">Sirnach </t>
  </si>
  <si>
    <t xml:space="preserve">Wagenhausen </t>
  </si>
  <si>
    <t xml:space="preserve">Wäldi </t>
  </si>
  <si>
    <t xml:space="preserve">Wängi </t>
  </si>
  <si>
    <t xml:space="preserve">Warth-Weiningen </t>
  </si>
  <si>
    <t xml:space="preserve">Wigoltingen </t>
  </si>
  <si>
    <t xml:space="preserve">Zihlschlacht-Sitterdorf </t>
  </si>
  <si>
    <t>Total aller Gemeinden</t>
  </si>
  <si>
    <t>Einwohner</t>
  </si>
  <si>
    <t xml:space="preserve">Differenz zw. Gde.- </t>
  </si>
  <si>
    <t>Politische Gemeinde</t>
  </si>
  <si>
    <t>pro Einwohner</t>
  </si>
  <si>
    <t>Tabelle a: Ressourcenausgleich: Horizontale Abschöpfung</t>
  </si>
  <si>
    <t>Index</t>
  </si>
  <si>
    <t>Abschöpfung</t>
  </si>
  <si>
    <t>in %</t>
  </si>
  <si>
    <t>Steuerkraft der Gemeinden im Verhältnis zum kantonalen Durchschnitt</t>
  </si>
  <si>
    <t xml:space="preserve">für </t>
  </si>
  <si>
    <t>und Anzahl Einwohner</t>
  </si>
  <si>
    <t>Die gesamte Steuerbelastung (d.h. inkl. Staats-, Schul- und Kirchensteuern) findet sich in den Statistischen Mitteilungen "Staatssteuer-Ertrag, Gesamtsteuerfüsse"
sowie im Internet: www.statistik.tg.ch</t>
  </si>
  <si>
    <t>Abschöpfung in %
der Überschreitung
des Durchschnitts</t>
  </si>
  <si>
    <t>gemäss Index,</t>
  </si>
  <si>
    <t>Zwischensumme</t>
  </si>
  <si>
    <t>Weitere statistische Kennzahlen (Steuerfüsse, Steuerkraft etc.) sind unter www.statistik.tg.ch veröffentlicht.</t>
  </si>
  <si>
    <t>Basis für Abschöpfung</t>
  </si>
  <si>
    <t>Total in CHF</t>
  </si>
  <si>
    <t>ab 110%</t>
  </si>
  <si>
    <t>ab 120%</t>
  </si>
  <si>
    <t>ab 130%</t>
  </si>
  <si>
    <t>ab 140%</t>
  </si>
  <si>
    <t>ab 150%</t>
  </si>
  <si>
    <t>ab 160%</t>
  </si>
  <si>
    <t>ab 100%</t>
  </si>
  <si>
    <r>
      <t xml:space="preserve">entspricht Steuerkraft
</t>
    </r>
    <r>
      <rPr>
        <sz val="10"/>
        <rFont val="Arial"/>
        <family val="2"/>
      </rPr>
      <t>in CHF</t>
    </r>
  </si>
  <si>
    <t>Steuerkraft (in CHF)</t>
  </si>
  <si>
    <t>in CHF</t>
  </si>
  <si>
    <t>Datenquelle: Finanzverwaltung Kanton Thurgau</t>
  </si>
  <si>
    <t>Erläuterungen:</t>
  </si>
  <si>
    <t>inkl. Abgeltung</t>
  </si>
  <si>
    <t>für Zentrumsfunktion</t>
  </si>
  <si>
    <r>
      <t>Abschöpfung</t>
    </r>
    <r>
      <rPr>
        <b/>
        <vertAlign val="superscript"/>
        <sz val="10"/>
        <rFont val="Arial"/>
        <family val="2"/>
      </rPr>
      <t xml:space="preserve"> 1)</t>
    </r>
  </si>
  <si>
    <t>Index Ab-</t>
  </si>
  <si>
    <t>schöpfung</t>
  </si>
  <si>
    <t>alt</t>
  </si>
  <si>
    <t xml:space="preserve">nach </t>
  </si>
  <si>
    <t xml:space="preserve">altem </t>
  </si>
  <si>
    <t>Differenz:</t>
  </si>
  <si>
    <t>Mehrab-</t>
  </si>
  <si>
    <t>Index neu</t>
  </si>
  <si>
    <t>vom Mittel</t>
  </si>
  <si>
    <t>RZ: 6 %</t>
  </si>
  <si>
    <t>KZ: 12 %</t>
  </si>
  <si>
    <t>Reduktion</t>
  </si>
  <si>
    <t>Abkürzungen:</t>
  </si>
  <si>
    <t>KZ = Kantonale Zentren nach kantonalem Richtplan</t>
  </si>
  <si>
    <t>RZ = Regionale Zentren nach kantonalem Richtplan</t>
  </si>
  <si>
    <t>Spalte O</t>
  </si>
  <si>
    <t>Spalte J</t>
  </si>
  <si>
    <t xml:space="preserve">Die Abschöpfung (Spalte J) erfolgte bis 2013 mit 12 %; ab 2014 innerhalb einer Bandbreite von 12 bis 18 %; </t>
  </si>
  <si>
    <t>Spalte M</t>
  </si>
  <si>
    <t>Mehrabschöpfung aus dem neuen Index (Spalte N) - also: O = L + N; (kleine Abweichungen = Rundungsdifferenzen)</t>
  </si>
  <si>
    <t>entspricht Steuerkraft
in CHF</t>
  </si>
  <si>
    <t>Alt bis 2018:  Indexierung der horizontalen Abschöpfung</t>
  </si>
  <si>
    <t>Mehrabschöpfung aus neuem Index im Vergleich zum alten Index (M = J - L)</t>
  </si>
  <si>
    <r>
      <t>Neu ab 2019:   Indexierung der horizontalen Abschöpfung</t>
    </r>
    <r>
      <rPr>
        <b/>
        <vertAlign val="superscript"/>
        <sz val="12"/>
        <rFont val="Arial"/>
        <family val="2"/>
      </rPr>
      <t>1</t>
    </r>
  </si>
  <si>
    <t>Mittel 2017–2019</t>
  </si>
  <si>
    <t>davon 50 %</t>
  </si>
  <si>
    <t xml:space="preserve">kant. Mittel (2'134 CHF) </t>
  </si>
  <si>
    <t>Kanton Thurgau, Finanzausgleich 2020</t>
  </si>
  <si>
    <t>Übergangsregelung 2020</t>
  </si>
  <si>
    <r>
      <t xml:space="preserve">und </t>
    </r>
    <r>
      <rPr>
        <b/>
        <sz val="10"/>
        <rFont val="Arial"/>
        <family val="2"/>
      </rPr>
      <t>ab 2019</t>
    </r>
    <r>
      <rPr>
        <sz val="10"/>
        <rFont val="Arial"/>
        <family val="2"/>
      </rPr>
      <t xml:space="preserve"> innerhalb einer Bandbreite von 12 bis 30 % , mit einer Übergangsregelung (2019 bis 2021: 1/4, 1/2, 3/4)</t>
    </r>
  </si>
  <si>
    <t xml:space="preserve">Die Abschöpfung in  Spalte O ergibt sich aus der Summe der Abschöpfung mit altem Index (Spalte L) und der  </t>
  </si>
  <si>
    <t>(*Kürzungen unberücksichtigt)</t>
  </si>
  <si>
    <t>(*Kürzungen berücksichtigt)</t>
  </si>
  <si>
    <t>* Gemäss § 11 des Gesetzes über den Finanzausgleich der Politischen Gemeinden (RB 613.1) erfolgen Auszahlungen und Beitragsleistungen nur, wenn sie mindestens CHF 1'000 betragen.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</si>
</sst>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.00_);[Red]\(&quot;$&quot;#,##0.00\)"/>
    <numFmt numFmtId="165" formatCode="General_)"/>
    <numFmt numFmtId="166" formatCode="#,##0.00_);\(#,##0.00\)"/>
    <numFmt numFmtId="167" formatCode="0.0"/>
    <numFmt numFmtId="168" formatCode="#,##0.000;[Red]\-#,##0.000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2"/>
      <name val="Helv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0"/>
      <name val="Helv"/>
    </font>
    <font>
      <sz val="8"/>
      <name val="Helv"/>
    </font>
    <font>
      <sz val="10"/>
      <name val="Tms Rmn"/>
    </font>
    <font>
      <sz val="8"/>
      <name val="Tms Rmn"/>
    </font>
    <font>
      <b/>
      <vertAlign val="superscript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164" fontId="2" fillId="0" borderId="0">
      <alignment vertical="top"/>
      <protection locked="0"/>
    </xf>
    <xf numFmtId="10" fontId="2" fillId="0" borderId="0">
      <alignment vertical="top"/>
      <protection locked="0"/>
    </xf>
    <xf numFmtId="166" fontId="3" fillId="0" borderId="0"/>
    <xf numFmtId="0" fontId="1" fillId="0" borderId="0" applyNumberFormat="0" applyAlignment="0"/>
    <xf numFmtId="0" fontId="8" fillId="0" borderId="0" applyNumberFormat="0" applyBorder="0" applyAlignment="0">
      <alignment horizontal="center" vertical="center"/>
    </xf>
  </cellStyleXfs>
  <cellXfs count="86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/>
    <xf numFmtId="0" fontId="1" fillId="3" borderId="0" xfId="0" applyFont="1" applyFill="1"/>
    <xf numFmtId="0" fontId="1" fillId="3" borderId="0" xfId="0" applyFont="1" applyFill="1" applyBorder="1"/>
    <xf numFmtId="4" fontId="1" fillId="3" borderId="0" xfId="0" applyNumberFormat="1" applyFont="1" applyFill="1" applyBorder="1"/>
    <xf numFmtId="0" fontId="5" fillId="3" borderId="0" xfId="0" applyFont="1" applyFill="1"/>
    <xf numFmtId="0" fontId="6" fillId="3" borderId="0" xfId="0" applyFont="1" applyFill="1"/>
    <xf numFmtId="0" fontId="1" fillId="2" borderId="3" xfId="0" applyFont="1" applyFill="1" applyBorder="1" applyAlignment="1"/>
    <xf numFmtId="0" fontId="1" fillId="2" borderId="2" xfId="0" applyFont="1" applyFill="1" applyBorder="1" applyAlignment="1"/>
    <xf numFmtId="0" fontId="5" fillId="2" borderId="3" xfId="0" applyFont="1" applyFill="1" applyBorder="1"/>
    <xf numFmtId="0" fontId="5" fillId="0" borderId="0" xfId="0" applyFont="1" applyBorder="1"/>
    <xf numFmtId="0" fontId="5" fillId="2" borderId="4" xfId="0" applyFont="1" applyFill="1" applyBorder="1"/>
    <xf numFmtId="0" fontId="7" fillId="0" borderId="0" xfId="0" applyFont="1"/>
    <xf numFmtId="0" fontId="7" fillId="0" borderId="0" xfId="0" applyFont="1" applyFill="1" applyBorder="1"/>
    <xf numFmtId="4" fontId="7" fillId="0" borderId="0" xfId="0" applyNumberFormat="1" applyFont="1" applyFill="1" applyBorder="1"/>
    <xf numFmtId="0" fontId="6" fillId="3" borderId="0" xfId="0" applyFont="1" applyFill="1" applyBorder="1"/>
    <xf numFmtId="0" fontId="5" fillId="3" borderId="0" xfId="0" applyFont="1" applyFill="1" applyBorder="1"/>
    <xf numFmtId="9" fontId="5" fillId="0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right" wrapText="1"/>
    </xf>
    <xf numFmtId="0" fontId="1" fillId="2" borderId="4" xfId="0" applyFont="1" applyFill="1" applyBorder="1" applyAlignment="1"/>
    <xf numFmtId="1" fontId="5" fillId="0" borderId="0" xfId="0" applyNumberFormat="1" applyFont="1" applyAlignment="1">
      <alignment horizontal="right"/>
    </xf>
    <xf numFmtId="4" fontId="5" fillId="0" borderId="0" xfId="0" applyNumberFormat="1" applyFont="1" applyBorder="1" applyProtection="1">
      <protection locked="0"/>
    </xf>
    <xf numFmtId="3" fontId="5" fillId="0" borderId="0" xfId="0" applyNumberFormat="1" applyFont="1" applyFill="1" applyBorder="1" applyAlignment="1">
      <alignment horizontal="right"/>
    </xf>
    <xf numFmtId="3" fontId="1" fillId="2" borderId="2" xfId="3" applyNumberFormat="1" applyFont="1" applyFill="1" applyBorder="1" applyAlignment="1" applyProtection="1">
      <alignment horizontal="right"/>
      <protection locked="0"/>
    </xf>
    <xf numFmtId="4" fontId="1" fillId="2" borderId="2" xfId="3" applyNumberFormat="1" applyFont="1" applyFill="1" applyBorder="1" applyAlignment="1">
      <alignment horizontal="right"/>
    </xf>
    <xf numFmtId="3" fontId="1" fillId="2" borderId="2" xfId="3" applyNumberFormat="1" applyFont="1" applyFill="1" applyBorder="1" applyAlignment="1" applyProtection="1">
      <alignment horizontal="right"/>
    </xf>
    <xf numFmtId="1" fontId="1" fillId="2" borderId="3" xfId="3" applyNumberFormat="1" applyFont="1" applyFill="1" applyBorder="1" applyAlignment="1">
      <alignment horizontal="right"/>
    </xf>
    <xf numFmtId="3" fontId="1" fillId="2" borderId="3" xfId="3" applyNumberFormat="1" applyFont="1" applyFill="1" applyBorder="1" applyAlignment="1" applyProtection="1">
      <alignment horizontal="center"/>
      <protection locked="0"/>
    </xf>
    <xf numFmtId="4" fontId="1" fillId="2" borderId="3" xfId="3" applyNumberFormat="1" applyFont="1" applyFill="1" applyBorder="1" applyAlignment="1">
      <alignment horizontal="right"/>
    </xf>
    <xf numFmtId="3" fontId="1" fillId="2" borderId="3" xfId="3" applyNumberFormat="1" applyFont="1" applyFill="1" applyBorder="1" applyAlignment="1" applyProtection="1">
      <alignment horizontal="right"/>
    </xf>
    <xf numFmtId="4" fontId="5" fillId="2" borderId="3" xfId="3" applyNumberFormat="1" applyFont="1" applyFill="1" applyBorder="1" applyAlignment="1">
      <alignment horizontal="right"/>
    </xf>
    <xf numFmtId="1" fontId="5" fillId="2" borderId="3" xfId="3" applyNumberFormat="1" applyFont="1" applyFill="1" applyBorder="1" applyAlignment="1">
      <alignment horizontal="right"/>
    </xf>
    <xf numFmtId="1" fontId="5" fillId="2" borderId="3" xfId="3" applyNumberFormat="1" applyFont="1" applyFill="1" applyBorder="1" applyAlignment="1" applyProtection="1">
      <alignment horizontal="right"/>
      <protection locked="0"/>
    </xf>
    <xf numFmtId="1" fontId="1" fillId="2" borderId="3" xfId="3" applyNumberFormat="1" applyFont="1" applyFill="1" applyBorder="1" applyAlignment="1" applyProtection="1">
      <alignment horizontal="right"/>
      <protection locked="0"/>
    </xf>
    <xf numFmtId="1" fontId="5" fillId="2" borderId="3" xfId="3" applyNumberFormat="1" applyFont="1" applyFill="1" applyBorder="1" applyAlignment="1">
      <alignment horizontal="center"/>
    </xf>
    <xf numFmtId="1" fontId="1" fillId="2" borderId="4" xfId="3" applyNumberFormat="1" applyFont="1" applyFill="1" applyBorder="1" applyAlignment="1" applyProtection="1">
      <alignment horizontal="right"/>
      <protection locked="0"/>
    </xf>
    <xf numFmtId="1" fontId="5" fillId="2" borderId="4" xfId="3" applyNumberFormat="1" applyFont="1" applyFill="1" applyBorder="1" applyAlignment="1">
      <alignment horizontal="right"/>
    </xf>
    <xf numFmtId="1" fontId="5" fillId="2" borderId="4" xfId="3" applyNumberFormat="1" applyFont="1" applyFill="1" applyBorder="1" applyAlignment="1" applyProtection="1">
      <alignment horizontal="right"/>
      <protection locked="0"/>
    </xf>
    <xf numFmtId="1" fontId="5" fillId="2" borderId="4" xfId="3" applyNumberFormat="1" applyFont="1" applyFill="1" applyBorder="1" applyAlignment="1">
      <alignment horizontal="center"/>
    </xf>
    <xf numFmtId="4" fontId="5" fillId="2" borderId="4" xfId="3" applyNumberFormat="1" applyFont="1" applyFill="1" applyBorder="1" applyAlignment="1">
      <alignment horizontal="right"/>
    </xf>
    <xf numFmtId="165" fontId="1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7" fontId="5" fillId="0" borderId="0" xfId="0" applyNumberFormat="1" applyFont="1" applyAlignment="1" applyProtection="1">
      <alignment horizontal="left"/>
      <protection locked="0"/>
    </xf>
    <xf numFmtId="166" fontId="5" fillId="0" borderId="0" xfId="0" applyNumberFormat="1" applyFont="1" applyProtection="1"/>
    <xf numFmtId="0" fontId="11" fillId="0" borderId="0" xfId="0" applyFont="1"/>
    <xf numFmtId="1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165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167" fontId="5" fillId="0" borderId="0" xfId="0" applyNumberFormat="1" applyFont="1" applyAlignment="1">
      <alignment horizontal="left"/>
    </xf>
    <xf numFmtId="168" fontId="12" fillId="0" borderId="0" xfId="0" applyNumberFormat="1" applyFont="1"/>
    <xf numFmtId="168" fontId="2" fillId="0" borderId="0" xfId="0" applyNumberFormat="1" applyFont="1"/>
    <xf numFmtId="0" fontId="13" fillId="0" borderId="0" xfId="0" applyFont="1"/>
    <xf numFmtId="168" fontId="14" fillId="0" borderId="0" xfId="0" applyNumberFormat="1" applyFont="1"/>
    <xf numFmtId="0" fontId="5" fillId="2" borderId="3" xfId="0" applyFont="1" applyFill="1" applyBorder="1" applyAlignment="1">
      <alignment horizontal="right"/>
    </xf>
    <xf numFmtId="4" fontId="9" fillId="0" borderId="0" xfId="0" applyNumberFormat="1" applyFont="1" applyFill="1" applyBorder="1"/>
    <xf numFmtId="3" fontId="9" fillId="0" borderId="0" xfId="0" applyNumberFormat="1" applyFont="1" applyFill="1" applyBorder="1"/>
    <xf numFmtId="9" fontId="9" fillId="0" borderId="0" xfId="0" applyNumberFormat="1" applyFont="1" applyFill="1" applyBorder="1"/>
    <xf numFmtId="4" fontId="5" fillId="0" borderId="0" xfId="0" applyNumberFormat="1" applyFont="1"/>
    <xf numFmtId="3" fontId="5" fillId="0" borderId="0" xfId="0" applyNumberFormat="1" applyFont="1"/>
    <xf numFmtId="2" fontId="5" fillId="0" borderId="0" xfId="0" applyNumberFormat="1" applyFont="1"/>
    <xf numFmtId="0" fontId="7" fillId="0" borderId="0" xfId="0" applyFont="1" applyAlignment="1">
      <alignment horizontal="left" wrapText="1"/>
    </xf>
    <xf numFmtId="3" fontId="1" fillId="2" borderId="2" xfId="3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left" wrapText="1"/>
    </xf>
    <xf numFmtId="3" fontId="5" fillId="0" borderId="11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/>
    <xf numFmtId="3" fontId="11" fillId="0" borderId="0" xfId="0" applyNumberFormat="1" applyFont="1"/>
    <xf numFmtId="0" fontId="1" fillId="0" borderId="0" xfId="0" applyFont="1" applyFill="1"/>
    <xf numFmtId="3" fontId="1" fillId="2" borderId="8" xfId="3" applyNumberFormat="1" applyFont="1" applyFill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/>
    <xf numFmtId="3" fontId="1" fillId="2" borderId="2" xfId="3" applyNumberFormat="1" applyFont="1" applyFill="1" applyBorder="1" applyAlignment="1" applyProtection="1">
      <alignment horizontal="center"/>
    </xf>
    <xf numFmtId="3" fontId="5" fillId="2" borderId="6" xfId="3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left" wrapText="1"/>
    </xf>
  </cellXfs>
  <cellStyles count="6">
    <cellStyle name="Currency" xfId="1"/>
    <cellStyle name="Percent" xfId="2"/>
    <cellStyle name="Standard" xfId="0" builtinId="0"/>
    <cellStyle name="Standard_Anhang Finanzausgleich Tabelle a3467" xfId="3"/>
    <cellStyle name="t1" xfId="4"/>
    <cellStyle name="t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167"/>
  <sheetViews>
    <sheetView tabSelected="1" zoomScale="98" zoomScaleNormal="98" workbookViewId="0">
      <pane ySplit="7" topLeftCell="A8" activePane="bottomLeft" state="frozen"/>
      <selection pane="bottomLeft"/>
    </sheetView>
  </sheetViews>
  <sheetFormatPr baseColWidth="10" defaultRowHeight="12.75" outlineLevelCol="1" x14ac:dyDescent="0.2"/>
  <cols>
    <col min="1" max="1" width="25.42578125" style="3" customWidth="1"/>
    <col min="2" max="2" width="14.28515625" style="3" customWidth="1"/>
    <col min="3" max="3" width="18.28515625" style="5" customWidth="1"/>
    <col min="4" max="4" width="14.28515625" style="5" customWidth="1"/>
    <col min="5" max="5" width="10.85546875" style="5" customWidth="1"/>
    <col min="6" max="6" width="17.28515625" style="5" customWidth="1"/>
    <col min="7" max="7" width="20.85546875" style="5" customWidth="1"/>
    <col min="8" max="8" width="23.28515625" style="5" customWidth="1"/>
    <col min="9" max="9" width="21.5703125" style="6" customWidth="1"/>
    <col min="10" max="10" width="25.42578125" style="6" customWidth="1"/>
    <col min="11" max="11" width="17.5703125" style="6" customWidth="1" outlineLevel="1"/>
    <col min="12" max="12" width="16.42578125" style="6" customWidth="1" outlineLevel="1"/>
    <col min="13" max="13" width="19.5703125" style="6" customWidth="1" outlineLevel="1"/>
    <col min="14" max="14" width="17.28515625" style="6" customWidth="1" outlineLevel="1"/>
    <col min="15" max="15" width="26" style="3" bestFit="1" customWidth="1"/>
    <col min="16" max="16" width="28.85546875" style="3" customWidth="1"/>
    <col min="17" max="17" width="15.5703125" style="3" customWidth="1"/>
    <col min="18" max="16384" width="11.42578125" style="3"/>
  </cols>
  <sheetData>
    <row r="1" spans="1:16" s="1" customFormat="1" ht="18" customHeight="1" x14ac:dyDescent="0.25">
      <c r="A1" s="11" t="s">
        <v>86</v>
      </c>
      <c r="B1" s="7"/>
      <c r="C1" s="8"/>
      <c r="D1" s="8"/>
      <c r="E1" s="8"/>
      <c r="F1" s="8"/>
      <c r="G1" s="8"/>
      <c r="H1" s="9"/>
      <c r="I1" s="9"/>
      <c r="J1" s="8"/>
      <c r="K1" s="8"/>
      <c r="L1" s="8"/>
      <c r="M1" s="8"/>
      <c r="N1" s="8"/>
      <c r="O1" s="7"/>
      <c r="P1" s="7"/>
    </row>
    <row r="2" spans="1:16" s="1" customFormat="1" ht="13.5" customHeight="1" x14ac:dyDescent="0.2">
      <c r="A2" s="10" t="s">
        <v>142</v>
      </c>
      <c r="B2" s="10"/>
      <c r="C2" s="8"/>
      <c r="D2" s="8"/>
      <c r="E2" s="8"/>
      <c r="F2" s="8"/>
      <c r="G2" s="8"/>
      <c r="H2" s="9"/>
      <c r="I2" s="9"/>
      <c r="J2" s="8"/>
      <c r="K2" s="8"/>
      <c r="L2" s="8"/>
      <c r="M2" s="8"/>
      <c r="N2" s="8"/>
      <c r="O2" s="7"/>
      <c r="P2" s="7"/>
    </row>
    <row r="3" spans="1:16" x14ac:dyDescent="0.2">
      <c r="A3" s="13" t="s">
        <v>84</v>
      </c>
      <c r="B3" s="29" t="s">
        <v>82</v>
      </c>
      <c r="C3" s="77" t="s">
        <v>108</v>
      </c>
      <c r="D3" s="78"/>
      <c r="E3" s="78"/>
      <c r="F3" s="78"/>
      <c r="G3" s="79"/>
      <c r="H3" s="30" t="s">
        <v>98</v>
      </c>
      <c r="I3" s="30" t="s">
        <v>87</v>
      </c>
      <c r="J3" s="31" t="s">
        <v>96</v>
      </c>
      <c r="K3" s="80" t="s">
        <v>143</v>
      </c>
      <c r="L3" s="80"/>
      <c r="M3" s="80"/>
      <c r="N3" s="71"/>
      <c r="O3" s="31" t="s">
        <v>88</v>
      </c>
      <c r="P3" s="31" t="s">
        <v>88</v>
      </c>
    </row>
    <row r="4" spans="1:16" x14ac:dyDescent="0.2">
      <c r="A4" s="12"/>
      <c r="B4" s="32">
        <v>2019</v>
      </c>
      <c r="C4" s="81" t="s">
        <v>85</v>
      </c>
      <c r="D4" s="82"/>
      <c r="E4" s="82"/>
      <c r="F4" s="83"/>
      <c r="G4" s="33"/>
      <c r="H4" s="34"/>
      <c r="I4" s="34" t="s">
        <v>91</v>
      </c>
      <c r="J4" s="35" t="s">
        <v>88</v>
      </c>
      <c r="K4" s="63"/>
      <c r="L4" s="63"/>
      <c r="M4" s="63"/>
      <c r="N4" s="63"/>
      <c r="O4" s="35" t="s">
        <v>99</v>
      </c>
      <c r="P4" s="35" t="s">
        <v>99</v>
      </c>
    </row>
    <row r="5" spans="1:16" ht="14.25" x14ac:dyDescent="0.2">
      <c r="A5" s="12"/>
      <c r="B5" s="32"/>
      <c r="C5" s="84"/>
      <c r="D5" s="82"/>
      <c r="E5" s="82"/>
      <c r="F5" s="83"/>
      <c r="G5" s="36" t="s">
        <v>126</v>
      </c>
      <c r="H5" s="36" t="s">
        <v>83</v>
      </c>
      <c r="I5" s="34" t="s">
        <v>114</v>
      </c>
      <c r="J5" s="37" t="s">
        <v>95</v>
      </c>
      <c r="K5" s="63" t="s">
        <v>115</v>
      </c>
      <c r="L5" s="63" t="s">
        <v>88</v>
      </c>
      <c r="M5" s="63" t="s">
        <v>120</v>
      </c>
      <c r="N5" s="63" t="s">
        <v>140</v>
      </c>
      <c r="O5" s="38" t="s">
        <v>112</v>
      </c>
      <c r="P5" s="38" t="s">
        <v>112</v>
      </c>
    </row>
    <row r="6" spans="1:16" x14ac:dyDescent="0.2">
      <c r="A6" s="12"/>
      <c r="B6" s="39"/>
      <c r="C6" s="37">
        <v>2019</v>
      </c>
      <c r="D6" s="38">
        <v>2018</v>
      </c>
      <c r="E6" s="14">
        <v>2017</v>
      </c>
      <c r="F6" s="40" t="s">
        <v>139</v>
      </c>
      <c r="G6" s="36" t="s">
        <v>125</v>
      </c>
      <c r="H6" s="36" t="s">
        <v>68</v>
      </c>
      <c r="I6" s="34"/>
      <c r="J6" s="38" t="s">
        <v>98</v>
      </c>
      <c r="K6" s="63" t="s">
        <v>116</v>
      </c>
      <c r="L6" s="63" t="s">
        <v>118</v>
      </c>
      <c r="M6" s="63" t="s">
        <v>121</v>
      </c>
      <c r="N6" s="63"/>
      <c r="O6" s="38" t="s">
        <v>113</v>
      </c>
      <c r="P6" s="38" t="s">
        <v>113</v>
      </c>
    </row>
    <row r="7" spans="1:16" s="15" customFormat="1" x14ac:dyDescent="0.2">
      <c r="A7" s="12"/>
      <c r="B7" s="39"/>
      <c r="C7" s="37"/>
      <c r="D7" s="38"/>
      <c r="E7" s="14"/>
      <c r="F7" s="40"/>
      <c r="G7" s="36" t="s">
        <v>124</v>
      </c>
      <c r="H7" s="36" t="s">
        <v>141</v>
      </c>
      <c r="I7" s="34"/>
      <c r="J7" s="38" t="s">
        <v>92</v>
      </c>
      <c r="K7" s="63" t="s">
        <v>89</v>
      </c>
      <c r="L7" s="63" t="s">
        <v>119</v>
      </c>
      <c r="M7" s="63" t="s">
        <v>116</v>
      </c>
      <c r="N7" s="63"/>
      <c r="O7" s="38" t="s">
        <v>146</v>
      </c>
      <c r="P7" s="38" t="s">
        <v>147</v>
      </c>
    </row>
    <row r="8" spans="1:16" s="15" customFormat="1" x14ac:dyDescent="0.2">
      <c r="A8" s="25"/>
      <c r="B8" s="41"/>
      <c r="C8" s="42"/>
      <c r="D8" s="43"/>
      <c r="E8" s="16"/>
      <c r="F8" s="44"/>
      <c r="G8" s="36" t="s">
        <v>123</v>
      </c>
      <c r="H8" s="45" t="s">
        <v>109</v>
      </c>
      <c r="I8" s="45" t="s">
        <v>89</v>
      </c>
      <c r="J8" s="43" t="s">
        <v>109</v>
      </c>
      <c r="K8" s="43" t="s">
        <v>117</v>
      </c>
      <c r="L8" s="63" t="s">
        <v>87</v>
      </c>
      <c r="M8" s="63" t="s">
        <v>122</v>
      </c>
      <c r="N8" s="63"/>
      <c r="O8" s="43"/>
      <c r="P8" s="43"/>
    </row>
    <row r="9" spans="1:16" s="15" customFormat="1" x14ac:dyDescent="0.2">
      <c r="A9" s="15" t="s">
        <v>20</v>
      </c>
      <c r="B9" s="4">
        <v>9028</v>
      </c>
      <c r="C9" s="73">
        <v>2088.2332255206029</v>
      </c>
      <c r="D9" s="73">
        <v>2027.8669513549539</v>
      </c>
      <c r="E9" s="73">
        <v>1979.6921203211587</v>
      </c>
      <c r="F9" s="73">
        <v>2031.95</v>
      </c>
      <c r="G9" s="4">
        <v>128</v>
      </c>
      <c r="H9" s="4">
        <v>-230.04999999999995</v>
      </c>
      <c r="I9" s="4"/>
      <c r="J9" s="4"/>
      <c r="K9" s="4"/>
      <c r="L9" s="4"/>
      <c r="M9" s="4"/>
      <c r="N9" s="4"/>
      <c r="O9" s="4"/>
    </row>
    <row r="10" spans="1:16" x14ac:dyDescent="0.2">
      <c r="A10" s="15" t="s">
        <v>40</v>
      </c>
      <c r="B10" s="4">
        <v>2603</v>
      </c>
      <c r="C10" s="73">
        <v>1809.7654206684597</v>
      </c>
      <c r="D10" s="73">
        <v>1722.6941633935589</v>
      </c>
      <c r="E10" s="73">
        <v>1644.4169820172008</v>
      </c>
      <c r="F10" s="73">
        <v>1725.65</v>
      </c>
      <c r="G10" s="4"/>
      <c r="H10" s="4">
        <v>-408.34999999999991</v>
      </c>
      <c r="I10" s="4"/>
      <c r="J10" s="4"/>
      <c r="K10" s="4"/>
      <c r="L10" s="4"/>
      <c r="M10" s="4"/>
      <c r="N10" s="4"/>
      <c r="O10" s="4"/>
    </row>
    <row r="11" spans="1:16" x14ac:dyDescent="0.2">
      <c r="A11" s="15" t="s">
        <v>29</v>
      </c>
      <c r="B11" s="4">
        <v>2280</v>
      </c>
      <c r="C11" s="73">
        <v>2224.0133552631578</v>
      </c>
      <c r="D11" s="73">
        <v>2122.0723658318429</v>
      </c>
      <c r="E11" s="73">
        <v>2003.2285222121488</v>
      </c>
      <c r="F11" s="73">
        <v>2116.4499999999998</v>
      </c>
      <c r="G11" s="4"/>
      <c r="H11" s="4">
        <v>-17.550000000000182</v>
      </c>
      <c r="I11" s="4"/>
      <c r="J11" s="4"/>
      <c r="K11" s="4"/>
      <c r="L11" s="4"/>
      <c r="M11" s="4"/>
      <c r="N11" s="4"/>
      <c r="O11" s="4"/>
    </row>
    <row r="12" spans="1:16" x14ac:dyDescent="0.2">
      <c r="A12" s="15" t="s">
        <v>62</v>
      </c>
      <c r="B12" s="4">
        <v>1333</v>
      </c>
      <c r="C12" s="73">
        <v>1829.8765416354083</v>
      </c>
      <c r="D12" s="73">
        <v>1803.1495525727071</v>
      </c>
      <c r="E12" s="73">
        <v>1696.1719126506023</v>
      </c>
      <c r="F12" s="73">
        <v>1776.4</v>
      </c>
      <c r="G12" s="4"/>
      <c r="H12" s="4">
        <v>-357.59999999999991</v>
      </c>
      <c r="I12" s="4"/>
      <c r="J12" s="4"/>
      <c r="K12" s="4"/>
      <c r="L12" s="4"/>
      <c r="M12" s="4"/>
      <c r="N12" s="4"/>
      <c r="O12" s="4"/>
    </row>
    <row r="13" spans="1:16" x14ac:dyDescent="0.2">
      <c r="A13" s="15" t="s">
        <v>11</v>
      </c>
      <c r="B13" s="4">
        <v>13745</v>
      </c>
      <c r="C13" s="73">
        <v>1873.9143084758095</v>
      </c>
      <c r="D13" s="73">
        <v>1864.4078254086185</v>
      </c>
      <c r="E13" s="73">
        <v>1697.4901315199525</v>
      </c>
      <c r="F13" s="73">
        <v>1811.95</v>
      </c>
      <c r="G13" s="4">
        <v>256</v>
      </c>
      <c r="H13" s="4">
        <v>-578.04999999999995</v>
      </c>
      <c r="I13" s="4"/>
      <c r="J13" s="4"/>
      <c r="K13" s="4"/>
      <c r="L13" s="4"/>
      <c r="M13" s="4"/>
      <c r="N13" s="4"/>
      <c r="O13" s="4"/>
    </row>
    <row r="14" spans="1:16" x14ac:dyDescent="0.2">
      <c r="A14" s="15" t="s">
        <v>0</v>
      </c>
      <c r="B14" s="4">
        <v>14718</v>
      </c>
      <c r="C14" s="73">
        <v>1966.736108166871</v>
      </c>
      <c r="D14" s="73">
        <v>1923.3835395307231</v>
      </c>
      <c r="E14" s="73">
        <v>1780.922891891892</v>
      </c>
      <c r="F14" s="73">
        <v>1890.35</v>
      </c>
      <c r="G14" s="4">
        <v>256</v>
      </c>
      <c r="H14" s="4">
        <v>-499.65000000000009</v>
      </c>
      <c r="I14" s="4"/>
      <c r="J14" s="4"/>
      <c r="K14" s="4"/>
      <c r="L14" s="4"/>
      <c r="M14" s="4"/>
      <c r="N14" s="4"/>
      <c r="O14" s="4"/>
    </row>
    <row r="15" spans="1:16" x14ac:dyDescent="0.2">
      <c r="A15" s="15" t="s">
        <v>18</v>
      </c>
      <c r="B15" s="4">
        <v>1828</v>
      </c>
      <c r="C15" s="73">
        <v>1963.1828884026254</v>
      </c>
      <c r="D15" s="73">
        <v>1880.0492635024548</v>
      </c>
      <c r="E15" s="73">
        <v>1837.3625345877144</v>
      </c>
      <c r="F15" s="73">
        <v>1893.55</v>
      </c>
      <c r="G15" s="4"/>
      <c r="H15" s="4">
        <v>-240.45000000000005</v>
      </c>
      <c r="I15" s="4"/>
      <c r="J15" s="4"/>
      <c r="K15" s="4"/>
      <c r="L15" s="4"/>
      <c r="M15" s="4"/>
      <c r="N15" s="4"/>
      <c r="O15" s="4"/>
    </row>
    <row r="16" spans="1:16" x14ac:dyDescent="0.2">
      <c r="A16" s="15" t="s">
        <v>63</v>
      </c>
      <c r="B16" s="4">
        <v>3444</v>
      </c>
      <c r="C16" s="73">
        <v>2280.2739953542396</v>
      </c>
      <c r="D16" s="73">
        <v>2162.8995596007044</v>
      </c>
      <c r="E16" s="73">
        <v>1992.3995694068051</v>
      </c>
      <c r="F16" s="73">
        <v>2145.1999999999998</v>
      </c>
      <c r="G16" s="4"/>
      <c r="H16" s="4">
        <v>11.199999999999818</v>
      </c>
      <c r="I16" s="4">
        <v>12</v>
      </c>
      <c r="J16" s="4">
        <v>4628.7359999999253</v>
      </c>
      <c r="K16" s="4">
        <v>12</v>
      </c>
      <c r="L16" s="4">
        <v>4628.7359999999253</v>
      </c>
      <c r="M16" s="4"/>
      <c r="N16" s="4"/>
      <c r="O16" s="4">
        <f>IF(J16&gt;0,L16+N16,0)</f>
        <v>4628.7359999999253</v>
      </c>
      <c r="P16" s="4">
        <v>4628.7359999999253</v>
      </c>
    </row>
    <row r="17" spans="1:16" x14ac:dyDescent="0.2">
      <c r="A17" s="15" t="s">
        <v>52</v>
      </c>
      <c r="B17" s="4">
        <v>894</v>
      </c>
      <c r="C17" s="73">
        <v>2412.8378635346758</v>
      </c>
      <c r="D17" s="73">
        <v>2702.8971780515112</v>
      </c>
      <c r="E17" s="73">
        <v>2264.2740022050721</v>
      </c>
      <c r="F17" s="73">
        <v>2460</v>
      </c>
      <c r="G17" s="4"/>
      <c r="H17" s="4">
        <v>326</v>
      </c>
      <c r="I17" s="4">
        <v>13.5</v>
      </c>
      <c r="J17" s="4">
        <v>39344.94</v>
      </c>
      <c r="K17" s="4">
        <v>13</v>
      </c>
      <c r="L17" s="4">
        <v>37887.72</v>
      </c>
      <c r="M17" s="4">
        <v>1457.2200000000012</v>
      </c>
      <c r="N17" s="4">
        <v>728.61000000000058</v>
      </c>
      <c r="O17" s="4">
        <f t="shared" ref="O17:O73" si="0">IF(J17&gt;0,L17+N17,0)</f>
        <v>38616.33</v>
      </c>
      <c r="P17" s="4">
        <v>38616.33</v>
      </c>
    </row>
    <row r="18" spans="1:16" x14ac:dyDescent="0.2">
      <c r="A18" s="15" t="s">
        <v>41</v>
      </c>
      <c r="B18" s="4">
        <v>1223</v>
      </c>
      <c r="C18" s="73">
        <v>2363.1492722812754</v>
      </c>
      <c r="D18" s="73">
        <v>2065.7601772763901</v>
      </c>
      <c r="E18" s="73">
        <v>1701.7334947538336</v>
      </c>
      <c r="F18" s="73">
        <v>2043.55</v>
      </c>
      <c r="G18" s="4"/>
      <c r="H18" s="4">
        <v>-90.450000000000045</v>
      </c>
      <c r="I18" s="4"/>
      <c r="J18" s="4"/>
      <c r="K18" s="4"/>
      <c r="L18" s="4"/>
      <c r="M18" s="4"/>
      <c r="N18" s="4"/>
      <c r="O18" s="4"/>
      <c r="P18" s="4"/>
    </row>
    <row r="19" spans="1:16" x14ac:dyDescent="0.2">
      <c r="A19" s="15" t="s">
        <v>69</v>
      </c>
      <c r="B19" s="4">
        <v>2873</v>
      </c>
      <c r="C19" s="73">
        <v>1892.9940863209192</v>
      </c>
      <c r="D19" s="73">
        <v>2025.8193747816979</v>
      </c>
      <c r="E19" s="73">
        <v>1704.6593086419753</v>
      </c>
      <c r="F19" s="73">
        <v>1874.5</v>
      </c>
      <c r="G19" s="4"/>
      <c r="H19" s="4">
        <v>-259.5</v>
      </c>
      <c r="I19" s="4"/>
      <c r="J19" s="4"/>
      <c r="K19" s="4"/>
      <c r="L19" s="4"/>
      <c r="M19" s="4"/>
      <c r="N19" s="4"/>
      <c r="O19" s="4"/>
      <c r="P19" s="4"/>
    </row>
    <row r="20" spans="1:16" x14ac:dyDescent="0.2">
      <c r="A20" s="15" t="s">
        <v>64</v>
      </c>
      <c r="B20" s="4">
        <v>1340</v>
      </c>
      <c r="C20" s="73">
        <v>1660.9842164179113</v>
      </c>
      <c r="D20" s="73">
        <v>1565.1897653292961</v>
      </c>
      <c r="E20" s="73">
        <v>1465.8270592592594</v>
      </c>
      <c r="F20" s="73">
        <v>1564</v>
      </c>
      <c r="G20" s="4"/>
      <c r="H20" s="4">
        <v>-570</v>
      </c>
      <c r="I20" s="4"/>
      <c r="J20" s="4"/>
      <c r="K20" s="4"/>
      <c r="L20" s="4"/>
      <c r="M20" s="4"/>
      <c r="N20" s="4"/>
      <c r="O20" s="4"/>
      <c r="P20" s="4"/>
    </row>
    <row r="21" spans="1:16" x14ac:dyDescent="0.2">
      <c r="A21" s="15" t="s">
        <v>12</v>
      </c>
      <c r="B21" s="4">
        <v>5963</v>
      </c>
      <c r="C21" s="73">
        <v>1860.4798624853261</v>
      </c>
      <c r="D21" s="73">
        <v>1748.2211127819544</v>
      </c>
      <c r="E21" s="73">
        <v>1745.0773401406095</v>
      </c>
      <c r="F21" s="73">
        <v>1784.6</v>
      </c>
      <c r="G21" s="4">
        <v>128</v>
      </c>
      <c r="H21" s="4">
        <v>-477.40000000000009</v>
      </c>
      <c r="I21" s="4"/>
      <c r="J21" s="4"/>
      <c r="K21" s="4"/>
      <c r="L21" s="4"/>
      <c r="M21" s="4"/>
      <c r="N21" s="4"/>
      <c r="O21" s="4"/>
      <c r="P21" s="4"/>
    </row>
    <row r="22" spans="1:16" x14ac:dyDescent="0.2">
      <c r="A22" s="15" t="s">
        <v>30</v>
      </c>
      <c r="B22" s="4">
        <v>2295</v>
      </c>
      <c r="C22" s="73">
        <v>4688.8288888888892</v>
      </c>
      <c r="D22" s="73">
        <v>4619.951820639928</v>
      </c>
      <c r="E22" s="73">
        <v>4035.4992837338259</v>
      </c>
      <c r="F22" s="73">
        <v>4448.1000000000004</v>
      </c>
      <c r="G22" s="4"/>
      <c r="H22" s="4">
        <v>2314.1000000000004</v>
      </c>
      <c r="I22" s="4">
        <v>25.5</v>
      </c>
      <c r="J22" s="4">
        <v>1354269.1725000003</v>
      </c>
      <c r="K22" s="4">
        <v>18</v>
      </c>
      <c r="L22" s="4">
        <v>955954.71000000008</v>
      </c>
      <c r="M22" s="4">
        <v>398314.46250000026</v>
      </c>
      <c r="N22" s="4">
        <v>199157.23125000013</v>
      </c>
      <c r="O22" s="4">
        <f t="shared" si="0"/>
        <v>1155111.9412500001</v>
      </c>
      <c r="P22" s="4">
        <v>1155111.9412500001</v>
      </c>
    </row>
    <row r="23" spans="1:16" x14ac:dyDescent="0.2">
      <c r="A23" s="15" t="s">
        <v>42</v>
      </c>
      <c r="B23" s="4">
        <v>814</v>
      </c>
      <c r="C23" s="73">
        <v>1974.6745454545458</v>
      </c>
      <c r="D23" s="73">
        <v>1831.0581748071979</v>
      </c>
      <c r="E23" s="73">
        <v>1668.9530909090911</v>
      </c>
      <c r="F23" s="73">
        <v>1824.9</v>
      </c>
      <c r="G23" s="4"/>
      <c r="H23" s="4">
        <v>-309.09999999999991</v>
      </c>
      <c r="I23" s="4"/>
      <c r="J23" s="4"/>
      <c r="K23" s="4"/>
      <c r="L23" s="4"/>
      <c r="M23" s="4"/>
      <c r="N23" s="4"/>
      <c r="O23" s="4"/>
      <c r="P23" s="4"/>
    </row>
    <row r="24" spans="1:16" x14ac:dyDescent="0.2">
      <c r="A24" s="15" t="s">
        <v>70</v>
      </c>
      <c r="B24" s="4">
        <v>3949</v>
      </c>
      <c r="C24" s="73">
        <v>1718.235107622183</v>
      </c>
      <c r="D24" s="73">
        <v>1714.3011577574971</v>
      </c>
      <c r="E24" s="73">
        <v>1671.6917377483442</v>
      </c>
      <c r="F24" s="73">
        <v>1701.4</v>
      </c>
      <c r="G24" s="4"/>
      <c r="H24" s="4">
        <v>-432.59999999999991</v>
      </c>
      <c r="I24" s="4"/>
      <c r="J24" s="4"/>
      <c r="K24" s="4"/>
      <c r="L24" s="4"/>
      <c r="M24" s="4"/>
      <c r="N24" s="4"/>
      <c r="O24" s="4"/>
      <c r="P24" s="4"/>
    </row>
    <row r="25" spans="1:16" x14ac:dyDescent="0.2">
      <c r="A25" s="15" t="s">
        <v>65</v>
      </c>
      <c r="B25" s="4">
        <v>2452</v>
      </c>
      <c r="C25" s="73">
        <v>2202.8577691680262</v>
      </c>
      <c r="D25" s="73">
        <v>2434.7453415883865</v>
      </c>
      <c r="E25" s="73">
        <v>2340.224664937311</v>
      </c>
      <c r="F25" s="73">
        <v>2325.9499999999998</v>
      </c>
      <c r="G25" s="4"/>
      <c r="H25" s="4">
        <v>191.94999999999982</v>
      </c>
      <c r="I25" s="4">
        <v>13</v>
      </c>
      <c r="J25" s="4">
        <v>61185.981999999945</v>
      </c>
      <c r="K25" s="4">
        <v>12</v>
      </c>
      <c r="L25" s="4">
        <v>56479.367999999944</v>
      </c>
      <c r="M25" s="4">
        <v>4706.6140000000014</v>
      </c>
      <c r="N25" s="4">
        <v>2353.3070000000007</v>
      </c>
      <c r="O25" s="4">
        <f t="shared" si="0"/>
        <v>58832.674999999945</v>
      </c>
      <c r="P25" s="4">
        <v>58832.674999999945</v>
      </c>
    </row>
    <row r="26" spans="1:16" x14ac:dyDescent="0.2">
      <c r="A26" s="15" t="s">
        <v>19</v>
      </c>
      <c r="B26" s="4">
        <v>4029</v>
      </c>
      <c r="C26" s="73">
        <v>1951.3405261851576</v>
      </c>
      <c r="D26" s="73">
        <v>1888.1945018820575</v>
      </c>
      <c r="E26" s="73">
        <v>1825.9360246850088</v>
      </c>
      <c r="F26" s="73">
        <v>1888.5</v>
      </c>
      <c r="G26" s="4">
        <v>128</v>
      </c>
      <c r="H26" s="4">
        <v>-373.5</v>
      </c>
      <c r="I26" s="4"/>
      <c r="J26" s="4"/>
      <c r="K26" s="4"/>
      <c r="L26" s="4"/>
      <c r="M26" s="4"/>
      <c r="N26" s="4"/>
      <c r="O26" s="4"/>
      <c r="P26" s="4"/>
    </row>
    <row r="27" spans="1:16" x14ac:dyDescent="0.2">
      <c r="A27" s="15" t="s">
        <v>1</v>
      </c>
      <c r="B27" s="4">
        <v>684</v>
      </c>
      <c r="C27" s="73">
        <v>1995.9540204678362</v>
      </c>
      <c r="D27" s="73">
        <v>1984.0732230215826</v>
      </c>
      <c r="E27" s="73">
        <v>2044.0263920454543</v>
      </c>
      <c r="F27" s="73">
        <v>2008</v>
      </c>
      <c r="G27" s="4"/>
      <c r="H27" s="4">
        <v>-126</v>
      </c>
      <c r="I27" s="4"/>
      <c r="J27" s="4"/>
      <c r="K27" s="4"/>
      <c r="L27" s="4"/>
      <c r="M27" s="4"/>
      <c r="N27" s="4"/>
      <c r="O27" s="4"/>
      <c r="P27" s="4"/>
    </row>
    <row r="28" spans="1:16" x14ac:dyDescent="0.2">
      <c r="A28" s="15" t="s">
        <v>2</v>
      </c>
      <c r="B28" s="4">
        <v>4687</v>
      </c>
      <c r="C28" s="73">
        <v>2026.6879880520592</v>
      </c>
      <c r="D28" s="73">
        <v>1865.0141875797535</v>
      </c>
      <c r="E28" s="73">
        <v>1900.7139599317984</v>
      </c>
      <c r="F28" s="73">
        <v>1930.8</v>
      </c>
      <c r="G28" s="4"/>
      <c r="H28" s="4">
        <v>-203.20000000000005</v>
      </c>
      <c r="I28" s="4"/>
      <c r="J28" s="4"/>
      <c r="K28" s="4"/>
      <c r="L28" s="4"/>
      <c r="M28" s="4"/>
      <c r="N28" s="4"/>
      <c r="O28" s="4"/>
      <c r="P28" s="4"/>
    </row>
    <row r="29" spans="1:16" x14ac:dyDescent="0.2">
      <c r="A29" s="15" t="s">
        <v>13</v>
      </c>
      <c r="B29" s="4">
        <v>3764</v>
      </c>
      <c r="C29" s="73">
        <v>1774.8671307120085</v>
      </c>
      <c r="D29" s="73">
        <v>1646.6486887877977</v>
      </c>
      <c r="E29" s="73">
        <v>1438.8630977074235</v>
      </c>
      <c r="F29" s="73">
        <v>1620.15</v>
      </c>
      <c r="G29" s="4"/>
      <c r="H29" s="4">
        <v>-513.84999999999991</v>
      </c>
      <c r="I29" s="4"/>
      <c r="J29" s="4"/>
      <c r="K29" s="4"/>
      <c r="L29" s="4"/>
      <c r="M29" s="4"/>
      <c r="N29" s="4"/>
      <c r="O29" s="4"/>
      <c r="P29" s="4"/>
    </row>
    <row r="30" spans="1:16" x14ac:dyDescent="0.2">
      <c r="A30" s="15" t="s">
        <v>31</v>
      </c>
      <c r="B30" s="4">
        <v>3521</v>
      </c>
      <c r="C30" s="73">
        <v>3254.30239136609</v>
      </c>
      <c r="D30" s="73">
        <v>3097.0505356108856</v>
      </c>
      <c r="E30" s="73">
        <v>3040.1037436962324</v>
      </c>
      <c r="F30" s="73">
        <v>3130.5</v>
      </c>
      <c r="G30" s="4"/>
      <c r="H30" s="4">
        <v>996.5</v>
      </c>
      <c r="I30" s="4">
        <v>17.5</v>
      </c>
      <c r="J30" s="4">
        <v>614018.38749999995</v>
      </c>
      <c r="K30" s="4">
        <v>16</v>
      </c>
      <c r="L30" s="4">
        <v>561388.24</v>
      </c>
      <c r="M30" s="4">
        <v>52630.147499999963</v>
      </c>
      <c r="N30" s="4">
        <v>26315.073749999981</v>
      </c>
      <c r="O30" s="4">
        <f t="shared" si="0"/>
        <v>587703.31374999997</v>
      </c>
      <c r="P30" s="4">
        <v>587703.31374999997</v>
      </c>
    </row>
    <row r="31" spans="1:16" x14ac:dyDescent="0.2">
      <c r="A31" s="15" t="s">
        <v>53</v>
      </c>
      <c r="B31" s="4">
        <v>1833</v>
      </c>
      <c r="C31" s="73">
        <v>1918.8550736497543</v>
      </c>
      <c r="D31" s="73">
        <v>1837.4035898908674</v>
      </c>
      <c r="E31" s="73">
        <v>1784.8861174458384</v>
      </c>
      <c r="F31" s="73">
        <v>1847.05</v>
      </c>
      <c r="G31" s="4"/>
      <c r="H31" s="4">
        <v>-286.95000000000005</v>
      </c>
      <c r="I31" s="4"/>
      <c r="J31" s="4"/>
      <c r="K31" s="4"/>
      <c r="L31" s="4"/>
      <c r="M31" s="4"/>
      <c r="N31" s="4"/>
      <c r="O31" s="4"/>
      <c r="P31" s="4"/>
    </row>
    <row r="32" spans="1:16" x14ac:dyDescent="0.2">
      <c r="A32" s="15" t="s">
        <v>43</v>
      </c>
      <c r="B32" s="4">
        <v>4464</v>
      </c>
      <c r="C32" s="73">
        <v>2289.8743189964157</v>
      </c>
      <c r="D32" s="73">
        <v>2174.1037273353227</v>
      </c>
      <c r="E32" s="73">
        <v>2141.1720790697668</v>
      </c>
      <c r="F32" s="73">
        <v>2201.6999999999998</v>
      </c>
      <c r="G32" s="4"/>
      <c r="H32" s="4">
        <v>67.699999999999818</v>
      </c>
      <c r="I32" s="4">
        <v>12</v>
      </c>
      <c r="J32" s="4">
        <v>36265.535999999898</v>
      </c>
      <c r="K32" s="4">
        <v>12</v>
      </c>
      <c r="L32" s="4">
        <v>36265.535999999898</v>
      </c>
      <c r="M32" s="4">
        <v>0</v>
      </c>
      <c r="N32" s="4">
        <v>0</v>
      </c>
      <c r="O32" s="4">
        <f t="shared" si="0"/>
        <v>36265.535999999898</v>
      </c>
      <c r="P32" s="4">
        <v>36265.535999999898</v>
      </c>
    </row>
    <row r="33" spans="1:16" x14ac:dyDescent="0.2">
      <c r="A33" s="15" t="s">
        <v>21</v>
      </c>
      <c r="B33" s="4">
        <v>2858</v>
      </c>
      <c r="C33" s="73">
        <v>2033.2523792862141</v>
      </c>
      <c r="D33" s="73">
        <v>1881.2284308885758</v>
      </c>
      <c r="E33" s="73">
        <v>1774.5081899641582</v>
      </c>
      <c r="F33" s="73">
        <v>1896.35</v>
      </c>
      <c r="G33" s="4"/>
      <c r="H33" s="4">
        <v>-237.65000000000009</v>
      </c>
      <c r="I33" s="4"/>
      <c r="J33" s="4"/>
      <c r="K33" s="4"/>
      <c r="L33" s="4"/>
      <c r="M33" s="4"/>
      <c r="N33" s="4"/>
      <c r="O33" s="4"/>
      <c r="P33" s="4"/>
    </row>
    <row r="34" spans="1:16" x14ac:dyDescent="0.2">
      <c r="A34" s="15" t="s">
        <v>44</v>
      </c>
      <c r="B34" s="4">
        <v>2792</v>
      </c>
      <c r="C34" s="73">
        <v>1725.8076647564469</v>
      </c>
      <c r="D34" s="73">
        <v>1663.0811785842623</v>
      </c>
      <c r="E34" s="73">
        <v>1723.6612527881043</v>
      </c>
      <c r="F34" s="73">
        <v>1704.2</v>
      </c>
      <c r="G34" s="4"/>
      <c r="H34" s="4">
        <v>-429.79999999999995</v>
      </c>
      <c r="I34" s="4"/>
      <c r="J34" s="4"/>
      <c r="K34" s="4"/>
      <c r="L34" s="4"/>
      <c r="M34" s="4"/>
      <c r="N34" s="4"/>
      <c r="O34" s="4"/>
      <c r="P34" s="4"/>
    </row>
    <row r="35" spans="1:16" x14ac:dyDescent="0.2">
      <c r="A35" s="15" t="s">
        <v>71</v>
      </c>
      <c r="B35" s="4">
        <v>25622</v>
      </c>
      <c r="C35" s="73">
        <v>2601.4928639450472</v>
      </c>
      <c r="D35" s="73">
        <v>2605.1946908390955</v>
      </c>
      <c r="E35" s="73">
        <v>2438.8448266592877</v>
      </c>
      <c r="F35" s="73">
        <v>2548.5</v>
      </c>
      <c r="G35" s="4">
        <v>256</v>
      </c>
      <c r="H35" s="4">
        <v>158.5</v>
      </c>
      <c r="I35" s="4">
        <v>14</v>
      </c>
      <c r="J35" s="4">
        <v>568552.18000000005</v>
      </c>
      <c r="K35" s="4">
        <v>13</v>
      </c>
      <c r="L35" s="4">
        <v>527941.31000000006</v>
      </c>
      <c r="M35" s="4">
        <v>40610.869999999995</v>
      </c>
      <c r="N35" s="4">
        <v>20305.434999999998</v>
      </c>
      <c r="O35" s="4">
        <f t="shared" si="0"/>
        <v>548246.74500000011</v>
      </c>
      <c r="P35" s="4">
        <v>548246.74500000011</v>
      </c>
    </row>
    <row r="36" spans="1:16" x14ac:dyDescent="0.2">
      <c r="A36" s="15" t="s">
        <v>22</v>
      </c>
      <c r="B36" s="4">
        <v>4443</v>
      </c>
      <c r="C36" s="73">
        <v>2256.5478618050865</v>
      </c>
      <c r="D36" s="73">
        <v>2175.0035426731079</v>
      </c>
      <c r="E36" s="73">
        <v>2073.7848676505037</v>
      </c>
      <c r="F36" s="73">
        <v>2168.4499999999998</v>
      </c>
      <c r="G36" s="4"/>
      <c r="H36" s="4">
        <v>34.449999999999818</v>
      </c>
      <c r="I36" s="4">
        <v>12</v>
      </c>
      <c r="J36" s="4">
        <v>18367.361999999903</v>
      </c>
      <c r="K36" s="4">
        <v>12</v>
      </c>
      <c r="L36" s="4">
        <v>18367.361999999903</v>
      </c>
      <c r="M36" s="4">
        <v>0</v>
      </c>
      <c r="N36" s="4">
        <v>0</v>
      </c>
      <c r="O36" s="4">
        <f t="shared" si="0"/>
        <v>18367.361999999903</v>
      </c>
      <c r="P36" s="4">
        <v>18367.361999999903</v>
      </c>
    </row>
    <row r="37" spans="1:16" x14ac:dyDescent="0.2">
      <c r="A37" s="15" t="s">
        <v>32</v>
      </c>
      <c r="B37" s="4">
        <v>331</v>
      </c>
      <c r="C37" s="73">
        <v>3075.2729607250753</v>
      </c>
      <c r="D37" s="73">
        <v>4290.9723442136501</v>
      </c>
      <c r="E37" s="73">
        <v>3305.1945402298857</v>
      </c>
      <c r="F37" s="73">
        <v>3557.15</v>
      </c>
      <c r="G37" s="4"/>
      <c r="H37" s="4">
        <v>1423.15</v>
      </c>
      <c r="I37" s="4">
        <v>20</v>
      </c>
      <c r="J37" s="4">
        <v>94212.530000000013</v>
      </c>
      <c r="K37" s="4">
        <v>18</v>
      </c>
      <c r="L37" s="4">
        <v>84791.277000000002</v>
      </c>
      <c r="M37" s="4">
        <v>9421.2530000000115</v>
      </c>
      <c r="N37" s="4">
        <v>4710.6265000000058</v>
      </c>
      <c r="O37" s="4">
        <f t="shared" si="0"/>
        <v>89501.903500000015</v>
      </c>
      <c r="P37" s="4">
        <v>89501.903500000015</v>
      </c>
    </row>
    <row r="38" spans="1:16" x14ac:dyDescent="0.2">
      <c r="A38" s="15" t="s">
        <v>33</v>
      </c>
      <c r="B38" s="4">
        <v>1656</v>
      </c>
      <c r="C38" s="73">
        <v>2305.7175483091792</v>
      </c>
      <c r="D38" s="73">
        <v>2241.6753048397236</v>
      </c>
      <c r="E38" s="73">
        <v>2079.0311471321697</v>
      </c>
      <c r="F38" s="73">
        <v>2208.8000000000002</v>
      </c>
      <c r="G38" s="4"/>
      <c r="H38" s="4">
        <v>74.800000000000182</v>
      </c>
      <c r="I38" s="4">
        <v>12</v>
      </c>
      <c r="J38" s="4">
        <v>14864.256000000036</v>
      </c>
      <c r="K38" s="4">
        <v>12</v>
      </c>
      <c r="L38" s="4">
        <v>14864.256000000036</v>
      </c>
      <c r="M38" s="4">
        <v>0</v>
      </c>
      <c r="N38" s="4">
        <v>0</v>
      </c>
      <c r="O38" s="4">
        <f t="shared" si="0"/>
        <v>14864.256000000036</v>
      </c>
      <c r="P38" s="4">
        <v>14864.256000000036</v>
      </c>
    </row>
    <row r="39" spans="1:16" x14ac:dyDescent="0.2">
      <c r="A39" s="15" t="s">
        <v>14</v>
      </c>
      <c r="B39" s="4">
        <v>1987</v>
      </c>
      <c r="C39" s="73">
        <v>1814.661424257675</v>
      </c>
      <c r="D39" s="73">
        <v>1630.6807470376091</v>
      </c>
      <c r="E39" s="73">
        <v>1508.9705366357068</v>
      </c>
      <c r="F39" s="73">
        <v>1651.45</v>
      </c>
      <c r="G39" s="4"/>
      <c r="H39" s="4">
        <v>-482.54999999999995</v>
      </c>
      <c r="I39" s="4"/>
      <c r="J39" s="4"/>
      <c r="K39" s="4"/>
      <c r="L39" s="4"/>
      <c r="M39" s="4"/>
      <c r="N39" s="4"/>
      <c r="O39" s="4"/>
      <c r="P39" s="4"/>
    </row>
    <row r="40" spans="1:16" x14ac:dyDescent="0.2">
      <c r="A40" s="15" t="s">
        <v>3</v>
      </c>
      <c r="B40" s="4">
        <v>1201</v>
      </c>
      <c r="C40" s="73">
        <v>1887.9542714404658</v>
      </c>
      <c r="D40" s="73">
        <v>1619.343922883487</v>
      </c>
      <c r="E40" s="73">
        <v>1766.8067649536649</v>
      </c>
      <c r="F40" s="73">
        <v>1758.05</v>
      </c>
      <c r="G40" s="4"/>
      <c r="H40" s="4">
        <v>-375.95000000000005</v>
      </c>
      <c r="I40" s="4"/>
      <c r="J40" s="4"/>
      <c r="K40" s="4"/>
      <c r="L40" s="4"/>
      <c r="M40" s="4"/>
      <c r="N40" s="4"/>
      <c r="O40" s="4"/>
      <c r="P40" s="4"/>
    </row>
    <row r="41" spans="1:16" x14ac:dyDescent="0.2">
      <c r="A41" s="15" t="s">
        <v>54</v>
      </c>
      <c r="B41" s="4">
        <v>1111</v>
      </c>
      <c r="C41" s="73">
        <v>2186.6964536453647</v>
      </c>
      <c r="D41" s="73">
        <v>2007.5692664809653</v>
      </c>
      <c r="E41" s="73">
        <v>1879.1778696498056</v>
      </c>
      <c r="F41" s="73">
        <v>2024.5</v>
      </c>
      <c r="G41" s="4"/>
      <c r="H41" s="4">
        <v>-109.5</v>
      </c>
      <c r="I41" s="4"/>
      <c r="J41" s="4"/>
      <c r="K41" s="4"/>
      <c r="L41" s="4"/>
      <c r="M41" s="4"/>
      <c r="N41" s="4"/>
      <c r="O41" s="4"/>
      <c r="P41" s="4"/>
    </row>
    <row r="42" spans="1:16" x14ac:dyDescent="0.2">
      <c r="A42" s="15" t="s">
        <v>15</v>
      </c>
      <c r="B42" s="4">
        <v>584</v>
      </c>
      <c r="C42" s="73">
        <v>1929.9825342465758</v>
      </c>
      <c r="D42" s="73">
        <v>1553.1999999999998</v>
      </c>
      <c r="E42" s="73">
        <v>1582.7872923588038</v>
      </c>
      <c r="F42" s="73">
        <v>1688.65</v>
      </c>
      <c r="G42" s="4"/>
      <c r="H42" s="4">
        <v>-445.34999999999991</v>
      </c>
      <c r="I42" s="4"/>
      <c r="J42" s="4"/>
      <c r="K42" s="4"/>
      <c r="L42" s="4"/>
      <c r="M42" s="4"/>
      <c r="N42" s="4"/>
      <c r="O42" s="4"/>
      <c r="P42" s="4"/>
    </row>
    <row r="43" spans="1:16" x14ac:dyDescent="0.2">
      <c r="A43" s="15" t="s">
        <v>55</v>
      </c>
      <c r="B43" s="4">
        <v>1541</v>
      </c>
      <c r="C43" s="73">
        <v>1880.869565217391</v>
      </c>
      <c r="D43" s="73">
        <v>1919.9552853437099</v>
      </c>
      <c r="E43" s="73">
        <v>2141.3588830829517</v>
      </c>
      <c r="F43" s="73">
        <v>1980.75</v>
      </c>
      <c r="G43" s="4"/>
      <c r="H43" s="4">
        <v>-153.25</v>
      </c>
      <c r="I43" s="4"/>
      <c r="J43" s="4"/>
      <c r="K43" s="4"/>
      <c r="L43" s="4"/>
      <c r="M43" s="4"/>
      <c r="N43" s="4"/>
      <c r="O43" s="4"/>
      <c r="P43" s="4"/>
    </row>
    <row r="44" spans="1:16" x14ac:dyDescent="0.2">
      <c r="A44" s="15" t="s">
        <v>4</v>
      </c>
      <c r="B44" s="4">
        <v>2898</v>
      </c>
      <c r="C44" s="73">
        <v>3572.2227329192533</v>
      </c>
      <c r="D44" s="73">
        <v>3051.8062882096069</v>
      </c>
      <c r="E44" s="73">
        <v>2872.206755571794</v>
      </c>
      <c r="F44" s="73">
        <v>3165.4</v>
      </c>
      <c r="G44" s="4"/>
      <c r="H44" s="4">
        <v>1031.4000000000001</v>
      </c>
      <c r="I44" s="4">
        <v>18</v>
      </c>
      <c r="J44" s="4">
        <v>538019.49600000004</v>
      </c>
      <c r="K44" s="4">
        <v>16</v>
      </c>
      <c r="L44" s="4">
        <v>478239.55200000003</v>
      </c>
      <c r="M44" s="4">
        <v>59779.944000000018</v>
      </c>
      <c r="N44" s="4">
        <v>29889.972000000009</v>
      </c>
      <c r="O44" s="4">
        <f t="shared" si="0"/>
        <v>508129.52400000003</v>
      </c>
      <c r="P44" s="4">
        <v>508129.52400000003</v>
      </c>
    </row>
    <row r="45" spans="1:16" x14ac:dyDescent="0.2">
      <c r="A45" s="15" t="s">
        <v>23</v>
      </c>
      <c r="B45" s="4">
        <v>840</v>
      </c>
      <c r="C45" s="73">
        <v>1692.555773809524</v>
      </c>
      <c r="D45" s="73">
        <v>1586.0038315539737</v>
      </c>
      <c r="E45" s="73">
        <v>1651.0060551558752</v>
      </c>
      <c r="F45" s="73">
        <v>1643.2</v>
      </c>
      <c r="G45" s="4"/>
      <c r="H45" s="4">
        <v>-490.79999999999995</v>
      </c>
      <c r="I45" s="4"/>
      <c r="J45" s="4"/>
      <c r="K45" s="4"/>
      <c r="L45" s="4"/>
      <c r="M45" s="4"/>
      <c r="N45" s="4"/>
      <c r="O45" s="4"/>
      <c r="P45" s="4"/>
    </row>
    <row r="46" spans="1:16" x14ac:dyDescent="0.2">
      <c r="A46" s="15" t="s">
        <v>56</v>
      </c>
      <c r="B46" s="4">
        <v>1769</v>
      </c>
      <c r="C46" s="73">
        <v>2383.1437535330688</v>
      </c>
      <c r="D46" s="73">
        <v>2163.913818076478</v>
      </c>
      <c r="E46" s="73">
        <v>2084.5089233469866</v>
      </c>
      <c r="F46" s="73">
        <v>2210.5</v>
      </c>
      <c r="G46" s="4"/>
      <c r="H46" s="4">
        <v>76.5</v>
      </c>
      <c r="I46" s="4">
        <v>12</v>
      </c>
      <c r="J46" s="4">
        <v>16239.42</v>
      </c>
      <c r="K46" s="4">
        <v>12</v>
      </c>
      <c r="L46" s="4">
        <v>16239.42</v>
      </c>
      <c r="M46" s="4">
        <v>0</v>
      </c>
      <c r="N46" s="4">
        <v>0</v>
      </c>
      <c r="O46" s="4">
        <f t="shared" si="0"/>
        <v>16239.42</v>
      </c>
      <c r="P46" s="4">
        <v>16239.42</v>
      </c>
    </row>
    <row r="47" spans="1:16" x14ac:dyDescent="0.2">
      <c r="A47" s="15" t="s">
        <v>34</v>
      </c>
      <c r="B47" s="4">
        <v>2591</v>
      </c>
      <c r="C47" s="73">
        <v>1886.0046082593599</v>
      </c>
      <c r="D47" s="73">
        <v>1889.4377138352379</v>
      </c>
      <c r="E47" s="73">
        <v>1880.7646454472201</v>
      </c>
      <c r="F47" s="73">
        <v>1885.4</v>
      </c>
      <c r="G47" s="4"/>
      <c r="H47" s="4">
        <v>-248.59999999999991</v>
      </c>
      <c r="I47" s="4"/>
      <c r="J47" s="4"/>
      <c r="K47" s="4"/>
      <c r="L47" s="4"/>
      <c r="M47" s="4"/>
      <c r="N47" s="4"/>
      <c r="O47" s="4"/>
      <c r="P47" s="4"/>
    </row>
    <row r="48" spans="1:16" x14ac:dyDescent="0.2">
      <c r="A48" s="15" t="s">
        <v>5</v>
      </c>
      <c r="B48" s="4">
        <v>1000</v>
      </c>
      <c r="C48" s="73">
        <v>2444.7279400000002</v>
      </c>
      <c r="D48" s="73">
        <v>2596.105945399393</v>
      </c>
      <c r="E48" s="73">
        <v>2349.401081081081</v>
      </c>
      <c r="F48" s="73">
        <v>2463.4</v>
      </c>
      <c r="G48" s="4"/>
      <c r="H48" s="4">
        <v>329.40000000000009</v>
      </c>
      <c r="I48" s="4">
        <v>13.5</v>
      </c>
      <c r="J48" s="4">
        <v>44469.000000000022</v>
      </c>
      <c r="K48" s="4">
        <v>13</v>
      </c>
      <c r="L48" s="4">
        <v>42822.000000000015</v>
      </c>
      <c r="M48" s="4">
        <v>1647.0000000000073</v>
      </c>
      <c r="N48" s="4">
        <v>823.50000000000364</v>
      </c>
      <c r="O48" s="4">
        <f t="shared" si="0"/>
        <v>43645.500000000015</v>
      </c>
      <c r="P48" s="4">
        <v>43645.500000000015</v>
      </c>
    </row>
    <row r="49" spans="1:16" x14ac:dyDescent="0.2">
      <c r="A49" s="15" t="s">
        <v>16</v>
      </c>
      <c r="B49" s="4">
        <v>3605</v>
      </c>
      <c r="C49" s="73">
        <v>1767.7143079056866</v>
      </c>
      <c r="D49" s="73">
        <v>1645.1109040178569</v>
      </c>
      <c r="E49" s="73">
        <v>1594.2467659454901</v>
      </c>
      <c r="F49" s="73">
        <v>1669</v>
      </c>
      <c r="G49" s="4"/>
      <c r="H49" s="4">
        <v>-465</v>
      </c>
      <c r="I49" s="4"/>
      <c r="J49" s="4"/>
      <c r="K49" s="4"/>
      <c r="L49" s="4"/>
      <c r="M49" s="4"/>
      <c r="N49" s="4"/>
      <c r="O49" s="4"/>
      <c r="P49" s="4"/>
    </row>
    <row r="50" spans="1:16" x14ac:dyDescent="0.2">
      <c r="A50" s="15" t="s">
        <v>35</v>
      </c>
      <c r="B50" s="4">
        <v>22193</v>
      </c>
      <c r="C50" s="73">
        <v>2401.7856752129046</v>
      </c>
      <c r="D50" s="73">
        <v>2376.4261573442477</v>
      </c>
      <c r="E50" s="73">
        <v>2398.3612668043129</v>
      </c>
      <c r="F50" s="73">
        <v>2392.1999999999998</v>
      </c>
      <c r="G50" s="4">
        <v>256</v>
      </c>
      <c r="H50" s="4">
        <v>2.1999999999998181</v>
      </c>
      <c r="I50" s="4">
        <v>13.5</v>
      </c>
      <c r="J50" s="4">
        <v>6591.3209999994551</v>
      </c>
      <c r="K50" s="4">
        <v>13</v>
      </c>
      <c r="L50" s="4">
        <v>6347.1979999994746</v>
      </c>
      <c r="M50" s="4">
        <v>244.12299999998049</v>
      </c>
      <c r="N50" s="4">
        <v>122.06149999999025</v>
      </c>
      <c r="O50" s="4">
        <f t="shared" si="0"/>
        <v>6469.2594999994653</v>
      </c>
      <c r="P50" s="4">
        <v>6469.2594999994653</v>
      </c>
    </row>
    <row r="51" spans="1:16" x14ac:dyDescent="0.2">
      <c r="A51" s="15" t="s">
        <v>36</v>
      </c>
      <c r="B51" s="4">
        <v>1274</v>
      </c>
      <c r="C51" s="73">
        <v>1695.3582182103612</v>
      </c>
      <c r="D51" s="73">
        <v>1564.5887644787649</v>
      </c>
      <c r="E51" s="73">
        <v>1422.7116296863048</v>
      </c>
      <c r="F51" s="73">
        <v>1560.9</v>
      </c>
      <c r="G51" s="4"/>
      <c r="H51" s="4">
        <v>-573.09999999999991</v>
      </c>
      <c r="I51" s="4"/>
      <c r="J51" s="4"/>
      <c r="K51" s="4"/>
      <c r="L51" s="4"/>
      <c r="M51" s="4"/>
      <c r="N51" s="4"/>
      <c r="O51" s="4"/>
      <c r="P51" s="4"/>
    </row>
    <row r="52" spans="1:16" x14ac:dyDescent="0.2">
      <c r="A52" s="15" t="s">
        <v>37</v>
      </c>
      <c r="B52" s="4">
        <v>1738</v>
      </c>
      <c r="C52" s="73">
        <v>1886.8126294591482</v>
      </c>
      <c r="D52" s="73">
        <v>1856.5561355735801</v>
      </c>
      <c r="E52" s="73">
        <v>1770.603276770041</v>
      </c>
      <c r="F52" s="73">
        <v>1838</v>
      </c>
      <c r="G52" s="4"/>
      <c r="H52" s="4">
        <v>-296</v>
      </c>
      <c r="I52" s="4"/>
      <c r="J52" s="4"/>
      <c r="K52" s="4"/>
      <c r="L52" s="4"/>
      <c r="M52" s="4"/>
      <c r="N52" s="4"/>
      <c r="O52" s="4"/>
      <c r="P52" s="4"/>
    </row>
    <row r="53" spans="1:16" x14ac:dyDescent="0.2">
      <c r="A53" s="15" t="s">
        <v>45</v>
      </c>
      <c r="B53" s="4">
        <v>1208</v>
      </c>
      <c r="C53" s="73">
        <v>2394.5487582781466</v>
      </c>
      <c r="D53" s="73">
        <v>2228.3557225433519</v>
      </c>
      <c r="E53" s="73">
        <v>1779.4112019623874</v>
      </c>
      <c r="F53" s="73">
        <v>2134.1</v>
      </c>
      <c r="G53" s="4"/>
      <c r="H53" s="4">
        <v>9.9999999999909051E-2</v>
      </c>
      <c r="I53" s="4">
        <v>12</v>
      </c>
      <c r="J53" s="4">
        <v>14.495999999986815</v>
      </c>
      <c r="K53" s="4">
        <v>12</v>
      </c>
      <c r="L53" s="4">
        <v>14.495999999986815</v>
      </c>
      <c r="M53" s="4"/>
      <c r="N53" s="4"/>
      <c r="O53" s="4">
        <f t="shared" si="0"/>
        <v>14.495999999986815</v>
      </c>
      <c r="P53" s="4">
        <v>0</v>
      </c>
    </row>
    <row r="54" spans="1:16" x14ac:dyDescent="0.2">
      <c r="A54" s="15" t="s">
        <v>57</v>
      </c>
      <c r="B54" s="4">
        <v>658</v>
      </c>
      <c r="C54" s="73">
        <v>3061.254103343465</v>
      </c>
      <c r="D54" s="73">
        <v>2878.9241474654382</v>
      </c>
      <c r="E54" s="73">
        <v>2986.1806327160498</v>
      </c>
      <c r="F54" s="73">
        <v>2975.45</v>
      </c>
      <c r="G54" s="4"/>
      <c r="H54" s="4">
        <v>841.44999999999982</v>
      </c>
      <c r="I54" s="4">
        <v>16.5</v>
      </c>
      <c r="J54" s="4">
        <v>91356.226499999975</v>
      </c>
      <c r="K54" s="4">
        <v>15</v>
      </c>
      <c r="L54" s="4">
        <v>83051.114999999976</v>
      </c>
      <c r="M54" s="4">
        <v>8305.1114999999991</v>
      </c>
      <c r="N54" s="4">
        <v>4152.5557499999995</v>
      </c>
      <c r="O54" s="4">
        <f t="shared" si="0"/>
        <v>87203.670749999976</v>
      </c>
      <c r="P54" s="4">
        <v>87203.670749999976</v>
      </c>
    </row>
    <row r="55" spans="1:16" x14ac:dyDescent="0.2">
      <c r="A55" s="15" t="s">
        <v>66</v>
      </c>
      <c r="B55" s="4">
        <v>2884</v>
      </c>
      <c r="C55" s="73">
        <v>2150.7368273231627</v>
      </c>
      <c r="D55" s="73">
        <v>2101.8938994800696</v>
      </c>
      <c r="E55" s="73">
        <v>1930.0394551282047</v>
      </c>
      <c r="F55" s="73">
        <v>2060.9</v>
      </c>
      <c r="G55" s="4"/>
      <c r="H55" s="4">
        <v>-73.099999999999909</v>
      </c>
      <c r="I55" s="4"/>
      <c r="J55" s="4"/>
      <c r="K55" s="4"/>
      <c r="L55" s="4"/>
      <c r="M55" s="4"/>
      <c r="N55" s="4"/>
      <c r="O55" s="4"/>
      <c r="P55" s="4"/>
    </row>
    <row r="56" spans="1:16" x14ac:dyDescent="0.2">
      <c r="A56" s="15" t="s">
        <v>24</v>
      </c>
      <c r="B56" s="4">
        <v>2958</v>
      </c>
      <c r="C56" s="73">
        <v>1765.2286037863419</v>
      </c>
      <c r="D56" s="73">
        <v>1784.7394162348871</v>
      </c>
      <c r="E56" s="73">
        <v>1768.5808626760565</v>
      </c>
      <c r="F56" s="73">
        <v>1772.85</v>
      </c>
      <c r="G56" s="4"/>
      <c r="H56" s="4">
        <v>-361.15000000000009</v>
      </c>
      <c r="I56" s="4"/>
      <c r="J56" s="4"/>
      <c r="K56" s="4"/>
      <c r="L56" s="4"/>
      <c r="M56" s="4"/>
      <c r="N56" s="4"/>
      <c r="O56" s="4"/>
      <c r="P56" s="4"/>
    </row>
    <row r="57" spans="1:16" x14ac:dyDescent="0.2">
      <c r="A57" s="15" t="s">
        <v>58</v>
      </c>
      <c r="B57" s="4">
        <v>2995</v>
      </c>
      <c r="C57" s="73">
        <v>2001.0001669449082</v>
      </c>
      <c r="D57" s="73">
        <v>1872.3400738255029</v>
      </c>
      <c r="E57" s="73">
        <v>1847.4193994601892</v>
      </c>
      <c r="F57" s="73">
        <v>1906.9</v>
      </c>
      <c r="G57" s="4"/>
      <c r="H57" s="4">
        <v>-227.09999999999991</v>
      </c>
      <c r="I57" s="4"/>
      <c r="J57" s="4"/>
      <c r="K57" s="4"/>
      <c r="L57" s="4"/>
      <c r="M57" s="4"/>
      <c r="N57" s="4"/>
      <c r="O57" s="4"/>
      <c r="P57" s="4"/>
    </row>
    <row r="58" spans="1:16" x14ac:dyDescent="0.2">
      <c r="A58" s="15" t="s">
        <v>46</v>
      </c>
      <c r="B58" s="4">
        <v>5667</v>
      </c>
      <c r="C58" s="73">
        <v>1858.6254455620258</v>
      </c>
      <c r="D58" s="73">
        <v>1892.7795897984658</v>
      </c>
      <c r="E58" s="73">
        <v>1732.6312044059225</v>
      </c>
      <c r="F58" s="73">
        <v>1828</v>
      </c>
      <c r="G58" s="4">
        <v>128</v>
      </c>
      <c r="H58" s="4">
        <v>-434</v>
      </c>
      <c r="I58" s="4"/>
      <c r="J58" s="4"/>
      <c r="K58" s="4"/>
      <c r="L58" s="4"/>
      <c r="M58" s="4"/>
      <c r="N58" s="4"/>
      <c r="O58" s="4"/>
      <c r="P58" s="4"/>
    </row>
    <row r="59" spans="1:16" x14ac:dyDescent="0.2">
      <c r="A59" s="15" t="s">
        <v>38</v>
      </c>
      <c r="B59" s="4">
        <v>3495</v>
      </c>
      <c r="C59" s="73">
        <v>2759.2342718168811</v>
      </c>
      <c r="D59" s="73">
        <v>2545.1014039125425</v>
      </c>
      <c r="E59" s="73">
        <v>2472.2488704994198</v>
      </c>
      <c r="F59" s="73">
        <v>2592.1999999999998</v>
      </c>
      <c r="G59" s="4"/>
      <c r="H59" s="4">
        <v>458.19999999999982</v>
      </c>
      <c r="I59" s="4">
        <v>14.5</v>
      </c>
      <c r="J59" s="4">
        <v>232204.30499999988</v>
      </c>
      <c r="K59" s="4">
        <v>14</v>
      </c>
      <c r="L59" s="4">
        <v>224197.25999999992</v>
      </c>
      <c r="M59" s="4">
        <v>8007.0449999999546</v>
      </c>
      <c r="N59" s="4">
        <v>4003.5224999999773</v>
      </c>
      <c r="O59" s="4">
        <f t="shared" si="0"/>
        <v>228200.78249999991</v>
      </c>
      <c r="P59" s="4">
        <v>228200.78249999991</v>
      </c>
    </row>
    <row r="60" spans="1:16" x14ac:dyDescent="0.2">
      <c r="A60" s="15" t="s">
        <v>25</v>
      </c>
      <c r="B60" s="4">
        <v>1040</v>
      </c>
      <c r="C60" s="73">
        <v>2911.9387980769234</v>
      </c>
      <c r="D60" s="73">
        <v>2651.7968992248066</v>
      </c>
      <c r="E60" s="73">
        <v>2294.7552490039839</v>
      </c>
      <c r="F60" s="73">
        <v>2619.5</v>
      </c>
      <c r="G60" s="4"/>
      <c r="H60" s="4">
        <v>485.5</v>
      </c>
      <c r="I60" s="4">
        <v>14.5</v>
      </c>
      <c r="J60" s="4">
        <v>73213.399999999994</v>
      </c>
      <c r="K60" s="4">
        <v>14</v>
      </c>
      <c r="L60" s="4">
        <v>70688.800000000003</v>
      </c>
      <c r="M60" s="4">
        <v>2524.5999999999913</v>
      </c>
      <c r="N60" s="4">
        <v>1262.2999999999956</v>
      </c>
      <c r="O60" s="4">
        <f t="shared" si="0"/>
        <v>71951.100000000006</v>
      </c>
      <c r="P60" s="4">
        <v>71951.100000000006</v>
      </c>
    </row>
    <row r="61" spans="1:16" x14ac:dyDescent="0.2">
      <c r="A61" s="15" t="s">
        <v>72</v>
      </c>
      <c r="B61" s="4">
        <v>2065</v>
      </c>
      <c r="C61" s="73">
        <v>1647.0359612590798</v>
      </c>
      <c r="D61" s="73">
        <v>1702.2207064676622</v>
      </c>
      <c r="E61" s="73">
        <v>1602.9993323293174</v>
      </c>
      <c r="F61" s="73">
        <v>1650.75</v>
      </c>
      <c r="G61" s="4"/>
      <c r="H61" s="4">
        <v>-483.25</v>
      </c>
      <c r="I61" s="4"/>
      <c r="J61" s="4"/>
      <c r="K61" s="4"/>
      <c r="L61" s="4"/>
      <c r="M61" s="4"/>
      <c r="N61" s="4"/>
      <c r="O61" s="4"/>
      <c r="P61" s="4"/>
    </row>
    <row r="62" spans="1:16" x14ac:dyDescent="0.2">
      <c r="A62" s="15" t="s">
        <v>59</v>
      </c>
      <c r="B62" s="4">
        <v>413</v>
      </c>
      <c r="C62" s="73">
        <v>1937.8187651331723</v>
      </c>
      <c r="D62" s="73">
        <v>1696.055241545894</v>
      </c>
      <c r="E62" s="73">
        <v>1809.063324873096</v>
      </c>
      <c r="F62" s="73">
        <v>1814.3</v>
      </c>
      <c r="G62" s="4"/>
      <c r="H62" s="4">
        <v>-319.70000000000005</v>
      </c>
      <c r="I62" s="4"/>
      <c r="J62" s="4"/>
      <c r="K62" s="4"/>
      <c r="L62" s="4"/>
      <c r="M62" s="4"/>
      <c r="N62" s="4"/>
      <c r="O62" s="4"/>
      <c r="P62" s="4"/>
    </row>
    <row r="63" spans="1:16" x14ac:dyDescent="0.2">
      <c r="A63" s="15" t="s">
        <v>47</v>
      </c>
      <c r="B63" s="4">
        <v>2798</v>
      </c>
      <c r="C63" s="73">
        <v>1653.6524624731946</v>
      </c>
      <c r="D63" s="73">
        <v>1456.1231757488272</v>
      </c>
      <c r="E63" s="73">
        <v>1625.9286719595805</v>
      </c>
      <c r="F63" s="73">
        <v>1578.55</v>
      </c>
      <c r="G63" s="4"/>
      <c r="H63" s="4">
        <v>-555.45000000000005</v>
      </c>
      <c r="I63" s="4"/>
      <c r="J63" s="4"/>
      <c r="K63" s="4"/>
      <c r="L63" s="4"/>
      <c r="M63" s="4"/>
      <c r="N63" s="4"/>
      <c r="O63" s="4"/>
      <c r="P63" s="4"/>
    </row>
    <row r="64" spans="1:16" x14ac:dyDescent="0.2">
      <c r="A64" s="15" t="s">
        <v>6</v>
      </c>
      <c r="B64" s="4">
        <v>3082</v>
      </c>
      <c r="C64" s="73">
        <v>2579.3018007787155</v>
      </c>
      <c r="D64" s="73">
        <v>2478.554269369075</v>
      </c>
      <c r="E64" s="73">
        <v>2214.1816753926701</v>
      </c>
      <c r="F64" s="73">
        <v>2424</v>
      </c>
      <c r="G64" s="4"/>
      <c r="H64" s="4">
        <v>290</v>
      </c>
      <c r="I64" s="4">
        <v>13.5</v>
      </c>
      <c r="J64" s="4">
        <v>120660.3</v>
      </c>
      <c r="K64" s="4">
        <v>13</v>
      </c>
      <c r="L64" s="4">
        <v>116191.40000000001</v>
      </c>
      <c r="M64" s="4">
        <v>4468.8999999999942</v>
      </c>
      <c r="N64" s="4">
        <v>2234.4499999999971</v>
      </c>
      <c r="O64" s="4">
        <f t="shared" si="0"/>
        <v>118425.85</v>
      </c>
      <c r="P64" s="4">
        <v>118425.85</v>
      </c>
    </row>
    <row r="65" spans="1:16" x14ac:dyDescent="0.2">
      <c r="A65" s="15" t="s">
        <v>7</v>
      </c>
      <c r="B65" s="4">
        <v>11236</v>
      </c>
      <c r="C65" s="73">
        <v>2023.0162281950873</v>
      </c>
      <c r="D65" s="73">
        <v>1968.553534281087</v>
      </c>
      <c r="E65" s="73">
        <v>1829.0747039443579</v>
      </c>
      <c r="F65" s="73">
        <v>1940.2</v>
      </c>
      <c r="G65" s="4">
        <v>256</v>
      </c>
      <c r="H65" s="4">
        <v>-449.79999999999995</v>
      </c>
      <c r="I65" s="4"/>
      <c r="J65" s="4"/>
      <c r="K65" s="4"/>
      <c r="L65" s="4"/>
      <c r="M65" s="4"/>
      <c r="N65" s="4"/>
      <c r="O65" s="4"/>
      <c r="P65" s="4"/>
    </row>
    <row r="66" spans="1:16" x14ac:dyDescent="0.2">
      <c r="A66" s="15" t="s">
        <v>60</v>
      </c>
      <c r="B66" s="4">
        <v>1364</v>
      </c>
      <c r="C66" s="73">
        <v>3832.1969208211153</v>
      </c>
      <c r="D66" s="73">
        <v>4198.8191578148699</v>
      </c>
      <c r="E66" s="73">
        <v>4169.9370574350905</v>
      </c>
      <c r="F66" s="73">
        <v>4067</v>
      </c>
      <c r="G66" s="4"/>
      <c r="H66" s="4">
        <v>1933</v>
      </c>
      <c r="I66" s="4">
        <v>23</v>
      </c>
      <c r="J66" s="4">
        <v>606420.76</v>
      </c>
      <c r="K66" s="4">
        <v>18</v>
      </c>
      <c r="L66" s="4">
        <v>474590.16</v>
      </c>
      <c r="M66" s="4">
        <v>131830.60000000003</v>
      </c>
      <c r="N66" s="4">
        <v>65915.300000000017</v>
      </c>
      <c r="O66" s="4">
        <f t="shared" si="0"/>
        <v>540505.46</v>
      </c>
      <c r="P66" s="4">
        <v>540505.46</v>
      </c>
    </row>
    <row r="67" spans="1:16" x14ac:dyDescent="0.2">
      <c r="A67" s="15" t="s">
        <v>8</v>
      </c>
      <c r="B67" s="4">
        <v>1454</v>
      </c>
      <c r="C67" s="73">
        <v>1533.1210453920223</v>
      </c>
      <c r="D67" s="73">
        <v>1414.7034234234234</v>
      </c>
      <c r="E67" s="73">
        <v>1413.7184620836285</v>
      </c>
      <c r="F67" s="73">
        <v>1453.85</v>
      </c>
      <c r="G67" s="4"/>
      <c r="H67" s="4">
        <v>-680.15000000000009</v>
      </c>
      <c r="I67" s="4"/>
      <c r="J67" s="4"/>
      <c r="K67" s="4"/>
      <c r="L67" s="4"/>
      <c r="M67" s="4"/>
      <c r="N67" s="4"/>
      <c r="O67" s="4"/>
      <c r="P67" s="4"/>
    </row>
    <row r="68" spans="1:16" x14ac:dyDescent="0.2">
      <c r="A68" s="15" t="s">
        <v>73</v>
      </c>
      <c r="B68" s="4">
        <v>1771</v>
      </c>
      <c r="C68" s="73">
        <v>1969.0256578204403</v>
      </c>
      <c r="D68" s="73">
        <v>1891.409676089517</v>
      </c>
      <c r="E68" s="73">
        <v>1816.8591671659674</v>
      </c>
      <c r="F68" s="73">
        <v>1892.45</v>
      </c>
      <c r="G68" s="4"/>
      <c r="H68" s="4">
        <v>-241.54999999999995</v>
      </c>
      <c r="I68" s="4"/>
      <c r="J68" s="4"/>
      <c r="K68" s="4"/>
      <c r="L68" s="4"/>
      <c r="M68" s="4"/>
      <c r="N68" s="4"/>
      <c r="O68" s="4"/>
      <c r="P68" s="4"/>
    </row>
    <row r="69" spans="1:16" x14ac:dyDescent="0.2">
      <c r="A69" s="15" t="s">
        <v>48</v>
      </c>
      <c r="B69" s="4">
        <v>846</v>
      </c>
      <c r="C69" s="73">
        <v>1510.6921158392433</v>
      </c>
      <c r="D69" s="73">
        <v>1323.4131524249426</v>
      </c>
      <c r="E69" s="73">
        <v>1247.3330542452829</v>
      </c>
      <c r="F69" s="73">
        <v>1360.5</v>
      </c>
      <c r="G69" s="4"/>
      <c r="H69" s="4">
        <v>-773.5</v>
      </c>
      <c r="I69" s="4"/>
      <c r="J69" s="4"/>
      <c r="K69" s="4"/>
      <c r="L69" s="4"/>
      <c r="M69" s="4"/>
      <c r="N69" s="4"/>
      <c r="O69" s="4"/>
      <c r="P69" s="4"/>
    </row>
    <row r="70" spans="1:16" x14ac:dyDescent="0.2">
      <c r="A70" s="15" t="s">
        <v>74</v>
      </c>
      <c r="B70" s="4">
        <v>7783</v>
      </c>
      <c r="C70" s="73">
        <v>1970.0126326609277</v>
      </c>
      <c r="D70" s="73">
        <v>1977.617487391698</v>
      </c>
      <c r="E70" s="73">
        <v>1792.3986836297547</v>
      </c>
      <c r="F70" s="73">
        <v>1913.35</v>
      </c>
      <c r="G70" s="4">
        <v>128</v>
      </c>
      <c r="H70" s="4">
        <v>-348.65000000000009</v>
      </c>
      <c r="I70" s="4"/>
      <c r="J70" s="4"/>
      <c r="K70" s="4"/>
      <c r="L70" s="4"/>
      <c r="M70" s="4"/>
      <c r="N70" s="4"/>
      <c r="O70" s="4"/>
      <c r="P70" s="4"/>
    </row>
    <row r="71" spans="1:16" x14ac:dyDescent="0.2">
      <c r="A71" s="15" t="s">
        <v>9</v>
      </c>
      <c r="B71" s="4">
        <v>608</v>
      </c>
      <c r="C71" s="73">
        <v>1387.9052631578948</v>
      </c>
      <c r="D71" s="73">
        <v>1686.3512412587411</v>
      </c>
      <c r="E71" s="73">
        <v>1435.0484247787613</v>
      </c>
      <c r="F71" s="73">
        <v>1503.1</v>
      </c>
      <c r="G71" s="4"/>
      <c r="H71" s="4">
        <v>-630.90000000000009</v>
      </c>
      <c r="I71" s="4"/>
      <c r="J71" s="4"/>
      <c r="K71" s="4"/>
      <c r="L71" s="4"/>
      <c r="M71" s="4"/>
      <c r="N71" s="4"/>
      <c r="O71" s="4"/>
      <c r="P71" s="4"/>
    </row>
    <row r="72" spans="1:16" x14ac:dyDescent="0.2">
      <c r="A72" s="15" t="s">
        <v>61</v>
      </c>
      <c r="B72" s="4">
        <v>3736</v>
      </c>
      <c r="C72" s="73">
        <v>2320.0262018201288</v>
      </c>
      <c r="D72" s="73">
        <v>2308.4635328701229</v>
      </c>
      <c r="E72" s="73">
        <v>2194.5260690571049</v>
      </c>
      <c r="F72" s="73">
        <v>2274.35</v>
      </c>
      <c r="G72" s="4">
        <v>128</v>
      </c>
      <c r="H72" s="4">
        <v>12.349999999999909</v>
      </c>
      <c r="I72" s="4">
        <v>12.5</v>
      </c>
      <c r="J72" s="4">
        <v>5767.4499999999571</v>
      </c>
      <c r="K72" s="4">
        <v>12</v>
      </c>
      <c r="L72" s="4">
        <v>5536.7519999999586</v>
      </c>
      <c r="M72" s="4">
        <v>230.6979999999985</v>
      </c>
      <c r="N72" s="4">
        <v>115.34899999999925</v>
      </c>
      <c r="O72" s="4">
        <f t="shared" si="0"/>
        <v>5652.1009999999578</v>
      </c>
      <c r="P72" s="4">
        <v>5652.1009999999578</v>
      </c>
    </row>
    <row r="73" spans="1:16" x14ac:dyDescent="0.2">
      <c r="A73" s="15" t="s">
        <v>26</v>
      </c>
      <c r="B73" s="4">
        <v>1228</v>
      </c>
      <c r="C73" s="73">
        <v>2644.130390879478</v>
      </c>
      <c r="D73" s="73">
        <v>2751.1311267605633</v>
      </c>
      <c r="E73" s="73">
        <v>2554.5122341302558</v>
      </c>
      <c r="F73" s="73">
        <v>2649.9</v>
      </c>
      <c r="G73" s="4"/>
      <c r="H73" s="4">
        <v>515.90000000000009</v>
      </c>
      <c r="I73" s="4">
        <v>15</v>
      </c>
      <c r="J73" s="4">
        <v>95028.780000000013</v>
      </c>
      <c r="K73" s="4">
        <v>14</v>
      </c>
      <c r="L73" s="4">
        <v>88693.52800000002</v>
      </c>
      <c r="M73" s="4">
        <v>6335.2519999999931</v>
      </c>
      <c r="N73" s="4">
        <v>3167.6259999999966</v>
      </c>
      <c r="O73" s="4">
        <f t="shared" si="0"/>
        <v>91861.15400000001</v>
      </c>
      <c r="P73" s="4">
        <v>91861.15400000001</v>
      </c>
    </row>
    <row r="74" spans="1:16" x14ac:dyDescent="0.2">
      <c r="A74" s="15" t="s">
        <v>17</v>
      </c>
      <c r="B74" s="4">
        <v>3901</v>
      </c>
      <c r="C74" s="73">
        <v>1816.619423224814</v>
      </c>
      <c r="D74" s="73">
        <v>1769.6557339927124</v>
      </c>
      <c r="E74" s="73">
        <v>1756.7374011752138</v>
      </c>
      <c r="F74" s="73">
        <v>1781</v>
      </c>
      <c r="G74" s="4"/>
      <c r="H74" s="4">
        <v>-353</v>
      </c>
      <c r="I74" s="4"/>
      <c r="J74" s="4"/>
      <c r="K74" s="4"/>
      <c r="L74" s="4"/>
      <c r="M74" s="4"/>
      <c r="N74" s="4"/>
      <c r="O74" s="4"/>
      <c r="P74" s="4"/>
    </row>
    <row r="75" spans="1:16" x14ac:dyDescent="0.2">
      <c r="A75" s="15" t="s">
        <v>39</v>
      </c>
      <c r="B75" s="4">
        <v>4765</v>
      </c>
      <c r="C75" s="73">
        <v>2591.0054564533048</v>
      </c>
      <c r="D75" s="73">
        <v>2534.3226990291264</v>
      </c>
      <c r="E75" s="73">
        <v>2385.9799304650151</v>
      </c>
      <c r="F75" s="73">
        <v>2503.75</v>
      </c>
      <c r="G75" s="4"/>
      <c r="H75" s="4">
        <v>369.75</v>
      </c>
      <c r="I75" s="4">
        <v>14</v>
      </c>
      <c r="J75" s="4">
        <v>246660.22500000003</v>
      </c>
      <c r="K75" s="4">
        <v>13</v>
      </c>
      <c r="L75" s="4">
        <v>229041.63750000001</v>
      </c>
      <c r="M75" s="4">
        <v>17618.587500000023</v>
      </c>
      <c r="N75" s="4">
        <v>8809.2937500000116</v>
      </c>
      <c r="O75" s="4">
        <f t="shared" ref="O75:O88" si="1">IF(J75&gt;0,L75+N75,0)</f>
        <v>237850.93125000002</v>
      </c>
      <c r="P75" s="4">
        <v>237850.93125000002</v>
      </c>
    </row>
    <row r="76" spans="1:16" x14ac:dyDescent="0.2">
      <c r="A76" s="15" t="s">
        <v>27</v>
      </c>
      <c r="B76" s="4">
        <v>1486</v>
      </c>
      <c r="C76" s="73">
        <v>1648.9796096904442</v>
      </c>
      <c r="D76" s="73">
        <v>1737.715947075209</v>
      </c>
      <c r="E76" s="73">
        <v>1823.5485527222604</v>
      </c>
      <c r="F76" s="73">
        <v>1736.75</v>
      </c>
      <c r="G76" s="4"/>
      <c r="H76" s="4">
        <v>-397.25</v>
      </c>
      <c r="I76" s="4"/>
      <c r="J76" s="4"/>
      <c r="K76" s="4"/>
      <c r="L76" s="4"/>
      <c r="M76" s="4"/>
      <c r="N76" s="4"/>
      <c r="O76" s="4"/>
      <c r="P76" s="4"/>
    </row>
    <row r="77" spans="1:16" x14ac:dyDescent="0.2">
      <c r="A77" s="15" t="s">
        <v>49</v>
      </c>
      <c r="B77" s="4">
        <v>1601</v>
      </c>
      <c r="C77" s="73">
        <v>1786.7857589006871</v>
      </c>
      <c r="D77" s="73">
        <v>1757.5979138038726</v>
      </c>
      <c r="E77" s="73">
        <v>1635.0451005025125</v>
      </c>
      <c r="F77" s="73">
        <v>1726.5</v>
      </c>
      <c r="G77" s="4"/>
      <c r="H77" s="4">
        <v>-407.5</v>
      </c>
      <c r="I77" s="4"/>
      <c r="J77" s="4"/>
      <c r="K77" s="4"/>
      <c r="L77" s="4"/>
      <c r="M77" s="4"/>
      <c r="N77" s="4"/>
      <c r="O77" s="4"/>
      <c r="P77" s="4"/>
    </row>
    <row r="78" spans="1:16" x14ac:dyDescent="0.2">
      <c r="A78" s="15" t="s">
        <v>28</v>
      </c>
      <c r="B78" s="4">
        <v>1078</v>
      </c>
      <c r="C78" s="73">
        <v>2220.1243784786639</v>
      </c>
      <c r="D78" s="73">
        <v>2156.3287373271892</v>
      </c>
      <c r="E78" s="73">
        <v>2139.1695238095235</v>
      </c>
      <c r="F78" s="73">
        <v>2171.85</v>
      </c>
      <c r="G78" s="4"/>
      <c r="H78" s="4">
        <v>37.849999999999909</v>
      </c>
      <c r="I78" s="4">
        <v>12</v>
      </c>
      <c r="J78" s="4">
        <v>4896.275999999988</v>
      </c>
      <c r="K78" s="4">
        <v>12</v>
      </c>
      <c r="L78" s="4">
        <v>4896.275999999988</v>
      </c>
      <c r="M78" s="4">
        <v>0</v>
      </c>
      <c r="N78" s="4">
        <v>0</v>
      </c>
      <c r="O78" s="4">
        <f t="shared" si="1"/>
        <v>4896.275999999988</v>
      </c>
      <c r="P78" s="4">
        <v>4896.275999999988</v>
      </c>
    </row>
    <row r="79" spans="1:16" x14ac:dyDescent="0.2">
      <c r="A79" s="15" t="s">
        <v>10</v>
      </c>
      <c r="B79" s="4">
        <v>1889</v>
      </c>
      <c r="C79" s="73">
        <v>2595.9459131815775</v>
      </c>
      <c r="D79" s="73">
        <v>2564.5237230603448</v>
      </c>
      <c r="E79" s="73">
        <v>2468.1696328293738</v>
      </c>
      <c r="F79" s="73">
        <v>2542.9</v>
      </c>
      <c r="G79" s="4"/>
      <c r="H79" s="4">
        <v>408.90000000000009</v>
      </c>
      <c r="I79" s="4">
        <v>14</v>
      </c>
      <c r="J79" s="4">
        <v>108137.69400000005</v>
      </c>
      <c r="K79" s="4">
        <v>13</v>
      </c>
      <c r="L79" s="4">
        <v>100413.57300000003</v>
      </c>
      <c r="M79" s="4">
        <v>7724.1210000000137</v>
      </c>
      <c r="N79" s="4">
        <v>3862.0605000000069</v>
      </c>
      <c r="O79" s="4">
        <f t="shared" si="1"/>
        <v>104275.63350000004</v>
      </c>
      <c r="P79" s="4">
        <v>104275.63350000004</v>
      </c>
    </row>
    <row r="80" spans="1:16" x14ac:dyDescent="0.2">
      <c r="A80" s="15" t="s">
        <v>75</v>
      </c>
      <c r="B80" s="4">
        <v>1711</v>
      </c>
      <c r="C80" s="73">
        <v>1621.275073056692</v>
      </c>
      <c r="D80" s="73">
        <v>1574.4022109654352</v>
      </c>
      <c r="E80" s="73">
        <v>1705.9544323011532</v>
      </c>
      <c r="F80" s="73">
        <v>1633.9</v>
      </c>
      <c r="G80" s="4"/>
      <c r="H80" s="4">
        <v>-500.09999999999991</v>
      </c>
      <c r="I80" s="4"/>
      <c r="J80" s="4"/>
      <c r="K80" s="4"/>
      <c r="L80" s="4"/>
      <c r="M80" s="4"/>
      <c r="N80" s="4"/>
      <c r="O80" s="4"/>
      <c r="P80" s="4"/>
    </row>
    <row r="81" spans="1:16" x14ac:dyDescent="0.2">
      <c r="A81" s="15" t="s">
        <v>76</v>
      </c>
      <c r="B81" s="4">
        <v>1049</v>
      </c>
      <c r="C81" s="73">
        <v>2065.7675405147766</v>
      </c>
      <c r="D81" s="73">
        <v>2133.5516399623002</v>
      </c>
      <c r="E81" s="73">
        <v>2044.798808388942</v>
      </c>
      <c r="F81" s="73">
        <v>2081.35</v>
      </c>
      <c r="G81" s="4"/>
      <c r="H81" s="4">
        <v>-52.650000000000091</v>
      </c>
      <c r="I81" s="4"/>
      <c r="J81" s="4"/>
      <c r="K81" s="4"/>
      <c r="L81" s="4"/>
      <c r="M81" s="4"/>
      <c r="N81" s="4"/>
      <c r="O81" s="4"/>
      <c r="P81" s="4"/>
    </row>
    <row r="82" spans="1:16" x14ac:dyDescent="0.2">
      <c r="A82" s="15" t="s">
        <v>77</v>
      </c>
      <c r="B82" s="4">
        <v>4742</v>
      </c>
      <c r="C82" s="73">
        <v>1970.2825221425564</v>
      </c>
      <c r="D82" s="73">
        <v>1973.2762316372159</v>
      </c>
      <c r="E82" s="73">
        <v>1864.3530808950088</v>
      </c>
      <c r="F82" s="73">
        <v>1935.95</v>
      </c>
      <c r="G82" s="4"/>
      <c r="H82" s="4">
        <v>-198.04999999999995</v>
      </c>
      <c r="I82" s="4"/>
      <c r="J82" s="4"/>
      <c r="K82" s="4"/>
      <c r="L82" s="4"/>
      <c r="M82" s="4"/>
      <c r="N82" s="4"/>
      <c r="O82" s="4"/>
      <c r="P82" s="4"/>
    </row>
    <row r="83" spans="1:16" x14ac:dyDescent="0.2">
      <c r="A83" s="15" t="s">
        <v>78</v>
      </c>
      <c r="B83" s="4">
        <v>1334</v>
      </c>
      <c r="C83" s="73">
        <v>5307.7657796101948</v>
      </c>
      <c r="D83" s="73">
        <v>5126.8442132736755</v>
      </c>
      <c r="E83" s="73">
        <v>4481.6981311975587</v>
      </c>
      <c r="F83" s="73">
        <v>4972.1000000000004</v>
      </c>
      <c r="G83" s="4"/>
      <c r="H83" s="4">
        <v>2838.1000000000004</v>
      </c>
      <c r="I83" s="4">
        <v>28.5</v>
      </c>
      <c r="J83" s="4">
        <v>1079017.2390000001</v>
      </c>
      <c r="K83" s="4">
        <v>18</v>
      </c>
      <c r="L83" s="4">
        <v>681484.57200000004</v>
      </c>
      <c r="M83" s="4">
        <v>397532.66700000002</v>
      </c>
      <c r="N83" s="4">
        <v>198766.33350000001</v>
      </c>
      <c r="O83" s="4">
        <f t="shared" si="1"/>
        <v>880250.90550000011</v>
      </c>
      <c r="P83" s="4">
        <v>880250.90550000011</v>
      </c>
    </row>
    <row r="84" spans="1:16" x14ac:dyDescent="0.2">
      <c r="A84" s="15" t="s">
        <v>67</v>
      </c>
      <c r="B84" s="4">
        <v>11559</v>
      </c>
      <c r="C84" s="73">
        <v>2507.678619257721</v>
      </c>
      <c r="D84" s="73">
        <v>2299.7009997387445</v>
      </c>
      <c r="E84" s="73">
        <v>2224.5407443993649</v>
      </c>
      <c r="F84" s="73">
        <v>2343.9499999999998</v>
      </c>
      <c r="G84" s="4">
        <v>256</v>
      </c>
      <c r="H84" s="4">
        <v>-46.050000000000182</v>
      </c>
      <c r="I84" s="4"/>
      <c r="J84" s="4"/>
      <c r="K84" s="4"/>
      <c r="L84" s="4"/>
      <c r="M84" s="4"/>
      <c r="N84" s="4"/>
      <c r="O84" s="4"/>
      <c r="P84" s="4"/>
    </row>
    <row r="85" spans="1:16" x14ac:dyDescent="0.2">
      <c r="A85" s="15" t="s">
        <v>79</v>
      </c>
      <c r="B85" s="4">
        <v>2456</v>
      </c>
      <c r="C85" s="73">
        <v>1861.9529926710097</v>
      </c>
      <c r="D85" s="73">
        <v>1684.8720147118918</v>
      </c>
      <c r="E85" s="73">
        <v>1702.9406751749691</v>
      </c>
      <c r="F85" s="73">
        <v>1749.9</v>
      </c>
      <c r="G85" s="4"/>
      <c r="H85" s="4">
        <v>-384.09999999999991</v>
      </c>
      <c r="I85" s="4"/>
      <c r="J85" s="4"/>
      <c r="K85" s="4"/>
      <c r="L85" s="4"/>
      <c r="M85" s="4"/>
      <c r="N85" s="4"/>
      <c r="O85" s="4"/>
      <c r="P85" s="4"/>
    </row>
    <row r="86" spans="1:16" x14ac:dyDescent="0.2">
      <c r="A86" s="15" t="s">
        <v>50</v>
      </c>
      <c r="B86" s="4">
        <v>2515</v>
      </c>
      <c r="C86" s="73">
        <v>2370.3302067594432</v>
      </c>
      <c r="D86" s="73">
        <v>2088.9920063694262</v>
      </c>
      <c r="E86" s="73">
        <v>2168.7638141025641</v>
      </c>
      <c r="F86" s="73">
        <v>2209.35</v>
      </c>
      <c r="G86" s="4"/>
      <c r="H86" s="4">
        <v>75.349999999999909</v>
      </c>
      <c r="I86" s="4">
        <v>12</v>
      </c>
      <c r="J86" s="4">
        <v>22740.629999999972</v>
      </c>
      <c r="K86" s="4">
        <v>12</v>
      </c>
      <c r="L86" s="4">
        <v>22740.629999999972</v>
      </c>
      <c r="M86" s="4">
        <v>0</v>
      </c>
      <c r="N86" s="4">
        <v>0</v>
      </c>
      <c r="O86" s="4">
        <f t="shared" si="1"/>
        <v>22740.629999999972</v>
      </c>
      <c r="P86" s="4">
        <v>22740.629999999972</v>
      </c>
    </row>
    <row r="87" spans="1:16" x14ac:dyDescent="0.2">
      <c r="A87" s="15" t="s">
        <v>51</v>
      </c>
      <c r="B87" s="4">
        <v>1118</v>
      </c>
      <c r="C87" s="73">
        <v>1862.5606440071554</v>
      </c>
      <c r="D87" s="73">
        <v>2075.8076867686773</v>
      </c>
      <c r="E87" s="73">
        <v>1668.5606033717836</v>
      </c>
      <c r="F87" s="73">
        <v>1869</v>
      </c>
      <c r="G87" s="4"/>
      <c r="H87" s="4">
        <v>-265</v>
      </c>
      <c r="I87" s="4"/>
      <c r="J87" s="4"/>
      <c r="K87" s="4"/>
      <c r="L87" s="4"/>
      <c r="M87" s="4"/>
      <c r="N87" s="4"/>
      <c r="O87" s="4"/>
      <c r="P87" s="4"/>
    </row>
    <row r="88" spans="1:16" x14ac:dyDescent="0.2">
      <c r="A88" s="15" t="s">
        <v>80</v>
      </c>
      <c r="B88" s="4">
        <v>2436</v>
      </c>
      <c r="C88" s="73">
        <v>1710.6116256157638</v>
      </c>
      <c r="D88" s="73">
        <v>3044.0654255765198</v>
      </c>
      <c r="E88" s="73">
        <v>2650.5843020789139</v>
      </c>
      <c r="F88" s="73">
        <v>2468.4</v>
      </c>
      <c r="G88" s="4"/>
      <c r="H88" s="4">
        <v>334.40000000000009</v>
      </c>
      <c r="I88" s="4">
        <v>13.5</v>
      </c>
      <c r="J88" s="4">
        <v>109970.78400000004</v>
      </c>
      <c r="K88" s="4">
        <v>13</v>
      </c>
      <c r="L88" s="4">
        <v>105897.79200000003</v>
      </c>
      <c r="M88" s="4">
        <v>4072.9920000000129</v>
      </c>
      <c r="N88" s="4">
        <v>2036.4960000000065</v>
      </c>
      <c r="O88" s="4">
        <f t="shared" si="1"/>
        <v>107934.28800000003</v>
      </c>
      <c r="P88" s="4">
        <v>107934.28800000003</v>
      </c>
    </row>
    <row r="89" spans="1:16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6" s="76" customFormat="1" x14ac:dyDescent="0.2">
      <c r="A90" s="74" t="s">
        <v>81</v>
      </c>
      <c r="B90" s="74">
        <v>278727</v>
      </c>
      <c r="C90" s="74">
        <v>2201.5088132832475</v>
      </c>
      <c r="D90" s="74">
        <v>2152.1861727915498</v>
      </c>
      <c r="E90" s="74">
        <v>2048.26085237187</v>
      </c>
      <c r="F90" s="74">
        <v>2134</v>
      </c>
      <c r="G90" s="74"/>
      <c r="H90" s="74"/>
      <c r="I90" s="74"/>
      <c r="J90" s="74">
        <v>6207116.8844999978</v>
      </c>
      <c r="K90" s="74"/>
      <c r="L90" s="74">
        <v>5049654.6764999982</v>
      </c>
      <c r="M90" s="74"/>
      <c r="N90" s="74"/>
      <c r="O90" s="74">
        <v>5628385.7804999994</v>
      </c>
      <c r="P90" s="74">
        <f>SUM(P9:P88)</f>
        <v>5628371.2844999991</v>
      </c>
    </row>
    <row r="91" spans="1:16" s="2" customForma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6" s="2" customForma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6" s="2" customFormat="1" x14ac:dyDescent="0.2">
      <c r="A93" s="4" t="s">
        <v>148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6" s="2" customForma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6" s="2" customFormat="1" ht="16.5" customHeight="1" x14ac:dyDescent="0.2">
      <c r="A95" s="4" t="s">
        <v>97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70"/>
      <c r="O95" s="50"/>
    </row>
    <row r="96" spans="1:16" s="2" customFormat="1" ht="16.5" customHeight="1" x14ac:dyDescent="0.2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50"/>
    </row>
    <row r="97" spans="1:15" s="2" customFormat="1" ht="28.5" customHeight="1" x14ac:dyDescent="0.2">
      <c r="A97" s="85" t="s">
        <v>93</v>
      </c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70"/>
      <c r="O97" s="50"/>
    </row>
    <row r="98" spans="1:15" s="2" customFormat="1" ht="16.5" customHeight="1" x14ac:dyDescent="0.2">
      <c r="A98" s="72"/>
      <c r="B98" s="72"/>
      <c r="C98" s="72"/>
      <c r="D98" s="72"/>
      <c r="E98" s="72"/>
      <c r="F98" s="72"/>
      <c r="G98" s="72"/>
      <c r="H98" s="72"/>
      <c r="I98" s="72"/>
      <c r="J98" s="6"/>
      <c r="K98" s="6"/>
      <c r="L98" s="6"/>
      <c r="M98" s="6"/>
      <c r="N98" s="70"/>
      <c r="O98" s="50"/>
    </row>
    <row r="99" spans="1:15" s="2" customFormat="1" ht="16.5" customHeight="1" x14ac:dyDescent="0.2">
      <c r="A99" s="17" t="s">
        <v>110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50"/>
    </row>
    <row r="100" spans="1:15" s="2" customFormat="1" ht="16.5" customHeight="1" x14ac:dyDescent="0.2">
      <c r="A100" s="17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50"/>
    </row>
    <row r="101" spans="1:15" s="2" customFormat="1" ht="16.5" customHeight="1" x14ac:dyDescent="0.2">
      <c r="A101" s="17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50"/>
    </row>
    <row r="102" spans="1:15" s="2" customFormat="1" x14ac:dyDescent="0.2">
      <c r="A102" s="46" t="s">
        <v>127</v>
      </c>
      <c r="B102" s="17"/>
      <c r="C102" s="18"/>
      <c r="D102" s="18"/>
      <c r="E102" s="18"/>
      <c r="F102" s="18"/>
      <c r="G102" s="18"/>
      <c r="H102" s="18"/>
      <c r="I102" s="19"/>
      <c r="J102" s="19"/>
      <c r="K102" s="19"/>
      <c r="L102" s="19"/>
      <c r="M102" s="64"/>
      <c r="N102" s="64"/>
      <c r="O102" s="75"/>
    </row>
    <row r="103" spans="1:15" s="2" customFormat="1" x14ac:dyDescent="0.2">
      <c r="A103" s="56" t="s">
        <v>128</v>
      </c>
      <c r="B103" s="17"/>
      <c r="C103" s="18"/>
      <c r="D103" s="18"/>
      <c r="E103" s="18"/>
      <c r="F103" s="18"/>
      <c r="G103" s="18"/>
      <c r="H103" s="18"/>
      <c r="I103" s="19"/>
      <c r="J103" s="19"/>
      <c r="K103" s="19"/>
      <c r="L103" s="19"/>
      <c r="M103" s="19"/>
      <c r="N103" s="19"/>
    </row>
    <row r="104" spans="1:15" s="2" customFormat="1" x14ac:dyDescent="0.2">
      <c r="A104" s="56" t="s">
        <v>129</v>
      </c>
      <c r="B104" s="17"/>
      <c r="C104" s="18"/>
      <c r="D104" s="18"/>
      <c r="E104" s="18"/>
      <c r="F104" s="18"/>
      <c r="G104" s="18"/>
      <c r="H104" s="18"/>
      <c r="I104" s="19"/>
      <c r="J104" s="19"/>
      <c r="K104" s="19"/>
      <c r="L104" s="19"/>
      <c r="M104" s="19"/>
      <c r="N104" s="19"/>
    </row>
    <row r="105" spans="1:15" s="2" customFormat="1" ht="18.75" x14ac:dyDescent="0.25">
      <c r="A105" s="17"/>
      <c r="B105" s="17"/>
      <c r="C105" s="18"/>
      <c r="D105" s="18"/>
      <c r="E105" s="18"/>
      <c r="F105" s="18"/>
      <c r="G105" s="18"/>
      <c r="H105" s="18"/>
      <c r="I105" s="20" t="s">
        <v>138</v>
      </c>
      <c r="J105" s="21"/>
      <c r="K105" s="21"/>
      <c r="M105" s="20" t="s">
        <v>136</v>
      </c>
      <c r="N105" s="21"/>
      <c r="O105" s="21"/>
    </row>
    <row r="106" spans="1:15" s="2" customFormat="1" ht="62.25" customHeight="1" x14ac:dyDescent="0.2">
      <c r="A106" s="17"/>
      <c r="B106" s="17"/>
      <c r="C106" s="18"/>
      <c r="D106" s="18"/>
      <c r="E106" s="18"/>
      <c r="F106" s="18"/>
      <c r="G106" s="18"/>
      <c r="H106" s="18"/>
      <c r="I106" s="23" t="s">
        <v>90</v>
      </c>
      <c r="J106" s="23" t="s">
        <v>135</v>
      </c>
      <c r="K106" s="24" t="s">
        <v>94</v>
      </c>
      <c r="M106" s="23" t="s">
        <v>90</v>
      </c>
      <c r="N106" s="23" t="s">
        <v>107</v>
      </c>
      <c r="O106" s="24" t="s">
        <v>94</v>
      </c>
    </row>
    <row r="107" spans="1:15" s="2" customFormat="1" x14ac:dyDescent="0.2">
      <c r="A107" s="46" t="s">
        <v>111</v>
      </c>
      <c r="E107" s="18"/>
      <c r="F107" s="18"/>
      <c r="G107" s="18"/>
      <c r="H107" s="18"/>
      <c r="I107" s="66">
        <v>1</v>
      </c>
      <c r="J107" s="68">
        <v>2134</v>
      </c>
      <c r="K107" s="69">
        <v>12</v>
      </c>
      <c r="M107" s="22" t="s">
        <v>106</v>
      </c>
      <c r="N107" s="28">
        <v>2134</v>
      </c>
      <c r="O107" s="5">
        <v>12</v>
      </c>
    </row>
    <row r="108" spans="1:15" s="2" customFormat="1" x14ac:dyDescent="0.2">
      <c r="A108" s="3"/>
      <c r="E108" s="18"/>
      <c r="F108" s="18"/>
      <c r="G108" s="18"/>
      <c r="H108" s="18"/>
      <c r="I108" s="66">
        <v>1.04</v>
      </c>
      <c r="J108" s="68">
        <v>2219.36</v>
      </c>
      <c r="K108" s="69">
        <v>12.5</v>
      </c>
      <c r="M108" s="22" t="s">
        <v>100</v>
      </c>
      <c r="N108" s="28">
        <v>2347.4</v>
      </c>
      <c r="O108" s="5">
        <v>13</v>
      </c>
    </row>
    <row r="109" spans="1:15" s="2" customFormat="1" x14ac:dyDescent="0.2">
      <c r="A109" s="1" t="s">
        <v>131</v>
      </c>
      <c r="B109" s="17"/>
      <c r="C109" s="18"/>
      <c r="D109" s="18"/>
      <c r="E109" s="18"/>
      <c r="F109" s="18"/>
      <c r="G109" s="18"/>
      <c r="H109" s="18"/>
      <c r="I109" s="66">
        <v>1.08</v>
      </c>
      <c r="J109" s="68">
        <v>2304.7199999999998</v>
      </c>
      <c r="K109" s="69">
        <v>13</v>
      </c>
      <c r="M109" s="22" t="s">
        <v>101</v>
      </c>
      <c r="N109" s="28">
        <v>2560.8000000000002</v>
      </c>
      <c r="O109" s="5">
        <v>14</v>
      </c>
    </row>
    <row r="110" spans="1:15" s="2" customFormat="1" x14ac:dyDescent="0.2">
      <c r="A110" s="3" t="s">
        <v>132</v>
      </c>
      <c r="B110" s="17"/>
      <c r="C110" s="18"/>
      <c r="D110" s="18"/>
      <c r="E110" s="18"/>
      <c r="F110" s="18"/>
      <c r="G110" s="18"/>
      <c r="H110" s="18"/>
      <c r="I110" s="66">
        <v>1.1200000000000001</v>
      </c>
      <c r="J110" s="68">
        <v>2390.08</v>
      </c>
      <c r="K110" s="69">
        <v>13.5</v>
      </c>
      <c r="M110" s="22" t="s">
        <v>102</v>
      </c>
      <c r="N110" s="28">
        <v>2774.2</v>
      </c>
      <c r="O110" s="5">
        <v>15</v>
      </c>
    </row>
    <row r="111" spans="1:15" s="2" customFormat="1" x14ac:dyDescent="0.2">
      <c r="A111" s="3" t="s">
        <v>144</v>
      </c>
      <c r="B111" s="17"/>
      <c r="C111" s="18"/>
      <c r="D111" s="18"/>
      <c r="E111" s="18"/>
      <c r="F111" s="18"/>
      <c r="G111" s="18"/>
      <c r="H111" s="18"/>
      <c r="I111" s="66">
        <v>1.1599999999999999</v>
      </c>
      <c r="J111" s="68">
        <v>2475.44</v>
      </c>
      <c r="K111" s="69">
        <v>14</v>
      </c>
      <c r="M111" s="22" t="s">
        <v>103</v>
      </c>
      <c r="N111" s="28">
        <v>2987.6</v>
      </c>
      <c r="O111" s="5">
        <v>16</v>
      </c>
    </row>
    <row r="112" spans="1:15" s="2" customFormat="1" x14ac:dyDescent="0.2">
      <c r="A112" s="3"/>
      <c r="B112" s="17"/>
      <c r="C112" s="18"/>
      <c r="D112" s="18"/>
      <c r="E112" s="18"/>
      <c r="F112" s="18"/>
      <c r="G112" s="18"/>
      <c r="H112" s="18"/>
      <c r="I112" s="66">
        <v>1.2</v>
      </c>
      <c r="J112" s="68">
        <v>2560.8000000000002</v>
      </c>
      <c r="K112" s="69">
        <v>14.5</v>
      </c>
      <c r="M112" s="22" t="s">
        <v>104</v>
      </c>
      <c r="N112" s="28">
        <v>3201</v>
      </c>
      <c r="O112" s="5">
        <v>17</v>
      </c>
    </row>
    <row r="113" spans="1:15" s="2" customFormat="1" x14ac:dyDescent="0.2">
      <c r="A113" s="1" t="s">
        <v>133</v>
      </c>
      <c r="B113" s="17"/>
      <c r="C113" s="18"/>
      <c r="D113" s="18"/>
      <c r="E113" s="18"/>
      <c r="F113" s="18"/>
      <c r="G113" s="18"/>
      <c r="H113" s="18"/>
      <c r="I113" s="66">
        <v>1.24</v>
      </c>
      <c r="J113" s="68">
        <v>2646.16</v>
      </c>
      <c r="K113" s="69">
        <v>15</v>
      </c>
      <c r="M113" s="22" t="s">
        <v>105</v>
      </c>
      <c r="N113" s="28">
        <v>3414.4</v>
      </c>
      <c r="O113" s="5">
        <v>18</v>
      </c>
    </row>
    <row r="114" spans="1:15" s="2" customFormat="1" x14ac:dyDescent="0.2">
      <c r="A114" s="3" t="s">
        <v>137</v>
      </c>
      <c r="B114" s="17"/>
      <c r="C114" s="18"/>
      <c r="D114" s="18"/>
      <c r="E114" s="18"/>
      <c r="F114" s="18"/>
      <c r="G114" s="18"/>
      <c r="H114" s="18"/>
      <c r="I114" s="66">
        <v>1.28</v>
      </c>
      <c r="J114" s="65">
        <v>2731.52</v>
      </c>
      <c r="K114" s="64">
        <v>15.5</v>
      </c>
      <c r="L114" s="19"/>
    </row>
    <row r="115" spans="1:15" s="2" customFormat="1" x14ac:dyDescent="0.2">
      <c r="A115" s="3"/>
      <c r="B115" s="17"/>
      <c r="C115" s="18"/>
      <c r="D115" s="18"/>
      <c r="E115" s="18"/>
      <c r="F115" s="18"/>
      <c r="G115" s="18"/>
      <c r="H115" s="18"/>
      <c r="I115" s="66">
        <v>1.32</v>
      </c>
      <c r="J115" s="65">
        <v>2816.88</v>
      </c>
      <c r="K115" s="64">
        <v>16</v>
      </c>
      <c r="L115" s="19"/>
    </row>
    <row r="116" spans="1:15" s="2" customFormat="1" x14ac:dyDescent="0.2">
      <c r="A116" s="3"/>
      <c r="B116" s="17"/>
      <c r="C116" s="18"/>
      <c r="D116" s="18"/>
      <c r="E116" s="18"/>
      <c r="F116" s="18"/>
      <c r="G116" s="18"/>
      <c r="H116" s="18"/>
      <c r="I116" s="66">
        <v>1.36</v>
      </c>
      <c r="J116" s="65">
        <v>2902.24</v>
      </c>
      <c r="K116" s="64">
        <v>16.5</v>
      </c>
      <c r="L116" s="19"/>
      <c r="M116" s="19"/>
      <c r="N116" s="19"/>
    </row>
    <row r="117" spans="1:15" s="2" customFormat="1" x14ac:dyDescent="0.2">
      <c r="A117" s="1" t="s">
        <v>130</v>
      </c>
      <c r="B117" s="17"/>
      <c r="C117" s="18"/>
      <c r="D117" s="18"/>
      <c r="E117" s="18"/>
      <c r="F117" s="18"/>
      <c r="G117" s="18"/>
      <c r="H117" s="18"/>
      <c r="I117" s="66">
        <v>1.4</v>
      </c>
      <c r="J117" s="65">
        <v>2987.6</v>
      </c>
      <c r="K117" s="64">
        <v>17</v>
      </c>
      <c r="L117" s="19"/>
      <c r="M117" s="19"/>
      <c r="N117" s="19"/>
    </row>
    <row r="118" spans="1:15" s="2" customFormat="1" x14ac:dyDescent="0.2">
      <c r="A118" s="15" t="s">
        <v>145</v>
      </c>
      <c r="B118" s="17"/>
      <c r="C118" s="18"/>
      <c r="D118" s="18"/>
      <c r="E118" s="18"/>
      <c r="F118" s="18"/>
      <c r="G118" s="18"/>
      <c r="H118" s="18"/>
      <c r="I118" s="66">
        <v>1.44</v>
      </c>
      <c r="J118" s="65">
        <v>3072.96</v>
      </c>
      <c r="K118" s="64">
        <v>17.5</v>
      </c>
      <c r="L118" s="19"/>
      <c r="M118" s="19"/>
      <c r="N118" s="19"/>
    </row>
    <row r="119" spans="1:15" s="2" customFormat="1" x14ac:dyDescent="0.2">
      <c r="A119" s="3" t="s">
        <v>134</v>
      </c>
      <c r="B119" s="17"/>
      <c r="C119" s="18"/>
      <c r="D119" s="18"/>
      <c r="E119" s="18"/>
      <c r="F119" s="18"/>
      <c r="G119" s="18"/>
      <c r="H119" s="18"/>
      <c r="I119" s="66">
        <v>1.48</v>
      </c>
      <c r="J119" s="65">
        <v>3158.32</v>
      </c>
      <c r="K119" s="64">
        <v>18</v>
      </c>
      <c r="L119" s="19"/>
      <c r="M119" s="19"/>
      <c r="N119" s="19"/>
    </row>
    <row r="120" spans="1:15" s="2" customFormat="1" x14ac:dyDescent="0.2">
      <c r="B120" s="17"/>
      <c r="C120" s="18"/>
      <c r="D120" s="18"/>
      <c r="E120" s="18"/>
      <c r="F120" s="18"/>
      <c r="G120" s="18"/>
      <c r="H120" s="18"/>
      <c r="I120" s="66">
        <v>1.52</v>
      </c>
      <c r="J120" s="65">
        <v>3243.68</v>
      </c>
      <c r="K120" s="64">
        <v>18.5</v>
      </c>
      <c r="L120" s="19"/>
      <c r="M120" s="19"/>
      <c r="N120" s="19"/>
    </row>
    <row r="121" spans="1:15" s="2" customFormat="1" x14ac:dyDescent="0.2">
      <c r="B121" s="17"/>
      <c r="C121" s="18"/>
      <c r="D121" s="18"/>
      <c r="E121" s="18"/>
      <c r="F121" s="18"/>
      <c r="G121" s="18"/>
      <c r="H121" s="18"/>
      <c r="I121" s="66">
        <v>1.56</v>
      </c>
      <c r="J121" s="65">
        <v>3329.04</v>
      </c>
      <c r="K121" s="64">
        <v>19</v>
      </c>
      <c r="L121" s="19"/>
      <c r="M121" s="19"/>
      <c r="N121" s="19"/>
    </row>
    <row r="122" spans="1:15" s="2" customFormat="1" x14ac:dyDescent="0.2">
      <c r="B122" s="17"/>
      <c r="C122" s="18"/>
      <c r="D122" s="18"/>
      <c r="E122" s="18"/>
      <c r="F122" s="18"/>
      <c r="G122" s="18"/>
      <c r="H122" s="18"/>
      <c r="I122" s="66">
        <v>1.6</v>
      </c>
      <c r="J122" s="65">
        <v>3414.4</v>
      </c>
      <c r="K122" s="64">
        <v>19.5</v>
      </c>
      <c r="L122" s="19"/>
      <c r="M122" s="19"/>
      <c r="N122" s="19"/>
    </row>
    <row r="123" spans="1:15" s="2" customFormat="1" x14ac:dyDescent="0.2">
      <c r="B123" s="17"/>
      <c r="C123" s="18"/>
      <c r="D123" s="18"/>
      <c r="E123" s="18"/>
      <c r="F123" s="18"/>
      <c r="G123" s="18"/>
      <c r="H123" s="18"/>
      <c r="I123" s="66">
        <v>1.64</v>
      </c>
      <c r="J123" s="65">
        <v>3499.76</v>
      </c>
      <c r="K123" s="64">
        <v>20</v>
      </c>
      <c r="L123" s="19"/>
      <c r="M123" s="19"/>
      <c r="N123" s="19"/>
    </row>
    <row r="124" spans="1:15" s="2" customFormat="1" x14ac:dyDescent="0.2">
      <c r="B124" s="17"/>
      <c r="C124" s="18"/>
      <c r="D124" s="18"/>
      <c r="E124" s="18"/>
      <c r="F124" s="18"/>
      <c r="G124" s="18"/>
      <c r="H124" s="18"/>
      <c r="I124" s="66">
        <v>1.68</v>
      </c>
      <c r="J124" s="65">
        <v>3585.12</v>
      </c>
      <c r="K124" s="64">
        <v>20.5</v>
      </c>
      <c r="L124" s="19"/>
      <c r="M124" s="19"/>
      <c r="N124" s="19"/>
    </row>
    <row r="125" spans="1:15" s="2" customFormat="1" x14ac:dyDescent="0.2">
      <c r="B125" s="17"/>
      <c r="C125" s="18"/>
      <c r="D125" s="18"/>
      <c r="E125" s="18"/>
      <c r="F125" s="18"/>
      <c r="G125" s="18"/>
      <c r="H125" s="18"/>
      <c r="I125" s="66">
        <v>1.72</v>
      </c>
      <c r="J125" s="65">
        <v>3670.48</v>
      </c>
      <c r="K125" s="64">
        <v>21</v>
      </c>
      <c r="L125" s="19"/>
      <c r="M125" s="19"/>
      <c r="N125" s="19"/>
    </row>
    <row r="126" spans="1:15" s="2" customFormat="1" x14ac:dyDescent="0.2">
      <c r="A126" s="17"/>
      <c r="B126" s="17"/>
      <c r="C126" s="18"/>
      <c r="D126" s="18"/>
      <c r="E126" s="18"/>
      <c r="F126" s="18"/>
      <c r="G126" s="18"/>
      <c r="H126" s="18"/>
      <c r="I126" s="66">
        <v>1.76</v>
      </c>
      <c r="J126" s="65">
        <v>3755.84</v>
      </c>
      <c r="K126" s="64">
        <v>21.5</v>
      </c>
      <c r="L126" s="19"/>
      <c r="M126" s="19"/>
      <c r="N126" s="19"/>
    </row>
    <row r="127" spans="1:15" s="2" customFormat="1" x14ac:dyDescent="0.2">
      <c r="A127" s="17"/>
      <c r="B127" s="17"/>
      <c r="C127" s="18"/>
      <c r="D127" s="18"/>
      <c r="E127" s="18"/>
      <c r="F127" s="18"/>
      <c r="G127" s="18"/>
      <c r="H127" s="18"/>
      <c r="I127" s="66">
        <v>1.8</v>
      </c>
      <c r="J127" s="65">
        <v>3841.2</v>
      </c>
      <c r="K127" s="64">
        <v>22</v>
      </c>
      <c r="L127" s="19"/>
      <c r="M127" s="19"/>
      <c r="N127" s="19"/>
    </row>
    <row r="128" spans="1:15" s="2" customFormat="1" x14ac:dyDescent="0.2">
      <c r="B128" s="17"/>
      <c r="C128" s="18"/>
      <c r="D128" s="18"/>
      <c r="E128" s="18"/>
      <c r="F128" s="18"/>
      <c r="G128" s="18"/>
      <c r="H128" s="18"/>
      <c r="I128" s="66">
        <v>1.84</v>
      </c>
      <c r="J128" s="65">
        <v>3926.56</v>
      </c>
      <c r="K128" s="64">
        <v>22.5</v>
      </c>
      <c r="L128" s="19"/>
      <c r="M128" s="19"/>
      <c r="N128" s="19"/>
    </row>
    <row r="129" spans="1:14" s="2" customFormat="1" x14ac:dyDescent="0.2">
      <c r="A129" s="17"/>
      <c r="B129" s="17"/>
      <c r="C129" s="18"/>
      <c r="D129" s="18"/>
      <c r="E129" s="18"/>
      <c r="F129" s="18"/>
      <c r="G129" s="18"/>
      <c r="H129" s="18"/>
      <c r="I129" s="66">
        <v>1.88</v>
      </c>
      <c r="J129" s="65">
        <v>4011.92</v>
      </c>
      <c r="K129" s="64">
        <v>23</v>
      </c>
      <c r="L129" s="19"/>
      <c r="M129" s="19"/>
      <c r="N129" s="19"/>
    </row>
    <row r="130" spans="1:14" s="2" customFormat="1" x14ac:dyDescent="0.2">
      <c r="A130" s="17"/>
      <c r="B130" s="17"/>
      <c r="C130" s="18"/>
      <c r="D130" s="18"/>
      <c r="E130" s="18"/>
      <c r="F130" s="18"/>
      <c r="G130" s="18"/>
      <c r="H130" s="18"/>
      <c r="I130" s="66">
        <v>1.92</v>
      </c>
      <c r="J130" s="65">
        <v>4097.28</v>
      </c>
      <c r="K130" s="64">
        <v>23.5</v>
      </c>
      <c r="L130" s="19"/>
      <c r="M130" s="19"/>
      <c r="N130" s="19"/>
    </row>
    <row r="131" spans="1:14" x14ac:dyDescent="0.2">
      <c r="A131" s="17"/>
      <c r="B131" s="17"/>
      <c r="C131" s="18"/>
      <c r="D131" s="18"/>
      <c r="I131" s="66">
        <v>1.96</v>
      </c>
      <c r="J131" s="4">
        <v>4182.6400000000003</v>
      </c>
      <c r="K131" s="6">
        <v>24</v>
      </c>
    </row>
    <row r="132" spans="1:14" x14ac:dyDescent="0.2">
      <c r="A132" s="17"/>
      <c r="B132" s="17"/>
      <c r="C132" s="18"/>
      <c r="D132" s="18"/>
      <c r="I132" s="66">
        <v>2</v>
      </c>
      <c r="J132" s="68">
        <v>4268</v>
      </c>
      <c r="K132" s="69">
        <v>24.5</v>
      </c>
      <c r="L132" s="3"/>
      <c r="M132" s="3"/>
      <c r="N132" s="3"/>
    </row>
    <row r="133" spans="1:14" ht="12.75" customHeight="1" x14ac:dyDescent="0.2">
      <c r="I133" s="66">
        <v>2.04</v>
      </c>
      <c r="J133" s="68">
        <v>4353.3599999999997</v>
      </c>
      <c r="K133" s="69">
        <v>25</v>
      </c>
      <c r="L133" s="3"/>
      <c r="M133" s="3"/>
      <c r="N133" s="3"/>
    </row>
    <row r="134" spans="1:14" ht="14.25" customHeight="1" x14ac:dyDescent="0.2">
      <c r="I134" s="66">
        <v>2.08</v>
      </c>
      <c r="J134" s="68">
        <v>4438.72</v>
      </c>
      <c r="K134" s="69">
        <v>25.5</v>
      </c>
      <c r="L134" s="3"/>
      <c r="M134" s="3"/>
      <c r="N134" s="3"/>
    </row>
    <row r="135" spans="1:14" x14ac:dyDescent="0.2">
      <c r="C135" s="3"/>
      <c r="I135" s="66">
        <v>2.12</v>
      </c>
      <c r="J135" s="68">
        <v>4524.08</v>
      </c>
      <c r="K135" s="69">
        <v>26</v>
      </c>
      <c r="L135" s="3"/>
      <c r="M135" s="3"/>
      <c r="N135" s="3"/>
    </row>
    <row r="136" spans="1:14" x14ac:dyDescent="0.2">
      <c r="C136" s="3"/>
      <c r="I136" s="66">
        <v>2.16</v>
      </c>
      <c r="J136" s="68">
        <v>4609.4399999999996</v>
      </c>
      <c r="K136" s="69">
        <v>26.5</v>
      </c>
      <c r="L136" s="3"/>
      <c r="M136" s="3"/>
      <c r="N136" s="3"/>
    </row>
    <row r="137" spans="1:14" x14ac:dyDescent="0.2">
      <c r="C137" s="3"/>
      <c r="I137" s="66">
        <v>2.2000000000000002</v>
      </c>
      <c r="J137" s="68">
        <v>4694.8</v>
      </c>
      <c r="K137" s="69">
        <v>27</v>
      </c>
      <c r="L137" s="3"/>
      <c r="M137" s="3"/>
      <c r="N137" s="3"/>
    </row>
    <row r="138" spans="1:14" x14ac:dyDescent="0.2">
      <c r="C138" s="3"/>
      <c r="I138" s="66">
        <v>2.2400000000000002</v>
      </c>
      <c r="J138" s="68">
        <v>4780.16</v>
      </c>
      <c r="K138" s="69">
        <v>27.5</v>
      </c>
      <c r="L138" s="3"/>
      <c r="M138" s="3"/>
      <c r="N138" s="3"/>
    </row>
    <row r="139" spans="1:14" x14ac:dyDescent="0.2">
      <c r="C139" s="3"/>
      <c r="I139" s="66">
        <v>2.2799999999999998</v>
      </c>
      <c r="J139" s="68">
        <v>4865.5200000000004</v>
      </c>
      <c r="K139" s="69">
        <v>28</v>
      </c>
      <c r="L139" s="3"/>
      <c r="M139" s="3"/>
      <c r="N139" s="3"/>
    </row>
    <row r="140" spans="1:14" x14ac:dyDescent="0.2">
      <c r="C140" s="3"/>
      <c r="I140" s="66">
        <v>2.3199999999999998</v>
      </c>
      <c r="J140" s="68">
        <v>4950.88</v>
      </c>
      <c r="K140" s="69">
        <v>28.5</v>
      </c>
      <c r="L140" s="3"/>
      <c r="M140" s="3"/>
      <c r="N140" s="3"/>
    </row>
    <row r="141" spans="1:14" x14ac:dyDescent="0.2">
      <c r="C141" s="3"/>
      <c r="I141" s="66">
        <v>2.36</v>
      </c>
      <c r="J141" s="68">
        <v>5036.24</v>
      </c>
      <c r="K141" s="69">
        <v>29</v>
      </c>
      <c r="L141" s="3"/>
      <c r="M141" s="3"/>
      <c r="N141" s="3"/>
    </row>
    <row r="142" spans="1:14" x14ac:dyDescent="0.2">
      <c r="C142" s="3"/>
      <c r="E142" s="27"/>
      <c r="I142" s="66">
        <v>2.4</v>
      </c>
      <c r="J142" s="68">
        <v>5121.6000000000004</v>
      </c>
      <c r="K142" s="69">
        <v>29.5</v>
      </c>
      <c r="L142" s="3"/>
      <c r="M142" s="3"/>
      <c r="N142" s="3"/>
    </row>
    <row r="143" spans="1:14" x14ac:dyDescent="0.2">
      <c r="C143" s="3"/>
      <c r="I143" s="66">
        <v>2.44</v>
      </c>
      <c r="J143" s="68">
        <v>5206.96</v>
      </c>
      <c r="K143" s="69">
        <v>30</v>
      </c>
      <c r="L143" s="3"/>
      <c r="M143" s="3"/>
      <c r="N143" s="3"/>
    </row>
    <row r="144" spans="1:14" x14ac:dyDescent="0.2">
      <c r="B144" s="5"/>
      <c r="I144" s="66"/>
      <c r="J144" s="67"/>
      <c r="K144" s="3"/>
      <c r="L144" s="3"/>
      <c r="M144" s="3"/>
      <c r="N144" s="3"/>
    </row>
    <row r="145" spans="1:86" x14ac:dyDescent="0.2">
      <c r="I145" s="66"/>
    </row>
    <row r="146" spans="1:86" x14ac:dyDescent="0.2">
      <c r="I146" s="66"/>
    </row>
    <row r="147" spans="1:86" s="2" customFormat="1" ht="26.25" customHeight="1" x14ac:dyDescent="0.2">
      <c r="A147" s="3"/>
      <c r="B147" s="3"/>
      <c r="C147" s="5"/>
      <c r="D147" s="5"/>
      <c r="I147" s="66"/>
      <c r="N147" s="72"/>
    </row>
    <row r="148" spans="1:86" s="2" customFormat="1" x14ac:dyDescent="0.2">
      <c r="A148" s="3"/>
      <c r="B148" s="3"/>
      <c r="C148" s="5"/>
      <c r="D148" s="5"/>
      <c r="I148" s="66"/>
      <c r="N148" s="6"/>
    </row>
    <row r="149" spans="1:86" x14ac:dyDescent="0.2">
      <c r="A149" s="2"/>
      <c r="B149" s="2"/>
      <c r="C149" s="2"/>
      <c r="D149" s="2"/>
      <c r="E149" s="3"/>
      <c r="F149" s="3"/>
      <c r="G149" s="3"/>
      <c r="H149" s="3"/>
      <c r="I149" s="66"/>
      <c r="J149" s="3"/>
      <c r="K149" s="3"/>
      <c r="L149" s="3"/>
      <c r="M149" s="3"/>
    </row>
    <row r="150" spans="1:86" x14ac:dyDescent="0.2">
      <c r="A150" s="2"/>
      <c r="B150" s="2"/>
      <c r="C150" s="2"/>
      <c r="D150" s="2"/>
      <c r="I150" s="66"/>
    </row>
    <row r="151" spans="1:86" x14ac:dyDescent="0.2">
      <c r="C151" s="3"/>
      <c r="D151" s="3"/>
      <c r="I151" s="66"/>
    </row>
    <row r="152" spans="1:86" x14ac:dyDescent="0.2">
      <c r="I152" s="66"/>
    </row>
    <row r="153" spans="1:86" x14ac:dyDescent="0.2">
      <c r="I153" s="66"/>
    </row>
    <row r="154" spans="1:86" x14ac:dyDescent="0.2">
      <c r="E154" s="48"/>
      <c r="F154" s="47"/>
      <c r="G154" s="47"/>
      <c r="H154" s="47"/>
      <c r="I154" s="66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9"/>
      <c r="AQ154" s="50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2"/>
      <c r="BP154" s="53"/>
      <c r="BQ154" s="53"/>
      <c r="BR154" s="53"/>
      <c r="BS154" s="51"/>
      <c r="BT154" s="51"/>
      <c r="BU154" s="51"/>
      <c r="BV154" s="51"/>
      <c r="BW154" s="51"/>
      <c r="BX154" s="51"/>
      <c r="BY154" s="54"/>
      <c r="BZ154" s="26"/>
      <c r="CA154" s="26"/>
      <c r="CB154" s="55"/>
      <c r="CC154" s="55"/>
      <c r="CD154" s="55"/>
      <c r="CE154" s="55"/>
      <c r="CF154" s="55"/>
      <c r="CG154" s="55"/>
      <c r="CH154" s="55"/>
    </row>
    <row r="155" spans="1:86" x14ac:dyDescent="0.2">
      <c r="E155" s="48"/>
      <c r="F155" s="47"/>
      <c r="G155" s="47"/>
      <c r="H155" s="47"/>
      <c r="I155" s="66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9"/>
      <c r="AQ155" s="50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3"/>
      <c r="BQ155" s="53"/>
      <c r="BR155" s="53"/>
      <c r="BS155" s="51"/>
      <c r="BT155" s="51"/>
      <c r="BU155" s="51"/>
      <c r="BV155" s="51"/>
      <c r="BW155" s="51"/>
      <c r="BX155" s="51"/>
      <c r="BY155" s="26"/>
      <c r="BZ155" s="26"/>
      <c r="CA155" s="26"/>
      <c r="CB155" s="55"/>
      <c r="CC155" s="55"/>
      <c r="CD155" s="55"/>
      <c r="CE155" s="55"/>
      <c r="CF155" s="55"/>
      <c r="CG155" s="55"/>
      <c r="CH155" s="55"/>
    </row>
    <row r="156" spans="1:86" x14ac:dyDescent="0.2">
      <c r="A156" s="46"/>
      <c r="C156" s="47"/>
      <c r="D156" s="48"/>
      <c r="E156" s="48"/>
      <c r="F156" s="47"/>
      <c r="G156" s="47"/>
      <c r="H156" s="47"/>
      <c r="I156" s="66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9"/>
      <c r="AQ156" s="50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3"/>
      <c r="BQ156" s="53"/>
      <c r="BR156" s="53"/>
      <c r="BS156" s="51"/>
      <c r="BT156" s="51"/>
      <c r="BU156" s="51"/>
      <c r="BV156" s="51"/>
      <c r="BW156" s="51"/>
      <c r="BX156" s="51"/>
      <c r="BY156" s="26"/>
      <c r="BZ156" s="26"/>
      <c r="CA156" s="26"/>
      <c r="CB156" s="55"/>
      <c r="CC156" s="55"/>
      <c r="CD156" s="55"/>
      <c r="CE156" s="55"/>
      <c r="CF156" s="55"/>
      <c r="CG156" s="55"/>
      <c r="CH156" s="55"/>
    </row>
    <row r="157" spans="1:86" x14ac:dyDescent="0.2">
      <c r="A157" s="46"/>
      <c r="C157" s="47"/>
      <c r="D157" s="48"/>
      <c r="E157" s="48"/>
      <c r="F157" s="47"/>
      <c r="G157" s="47"/>
      <c r="H157" s="47"/>
      <c r="I157" s="66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9"/>
      <c r="AQ157" s="50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3"/>
      <c r="BQ157" s="53"/>
      <c r="BR157" s="53"/>
      <c r="BS157" s="51"/>
      <c r="BT157" s="51"/>
      <c r="BU157" s="51"/>
      <c r="BV157" s="51"/>
      <c r="BW157" s="51"/>
      <c r="BX157" s="51"/>
      <c r="BY157" s="26"/>
      <c r="BZ157" s="26"/>
      <c r="CA157" s="26"/>
      <c r="CB157" s="55"/>
      <c r="CC157" s="55"/>
      <c r="CD157" s="55"/>
      <c r="CE157" s="55"/>
      <c r="CF157" s="55"/>
      <c r="CG157" s="55"/>
      <c r="CH157" s="55"/>
    </row>
    <row r="158" spans="1:86" x14ac:dyDescent="0.2">
      <c r="A158" s="56"/>
      <c r="C158" s="47"/>
      <c r="D158" s="48"/>
      <c r="E158" s="48"/>
      <c r="F158" s="47"/>
      <c r="G158" s="47"/>
      <c r="H158" s="47"/>
      <c r="I158" s="66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9"/>
      <c r="AQ158" s="50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3"/>
      <c r="BQ158" s="53"/>
      <c r="BR158" s="53"/>
      <c r="BS158" s="51"/>
      <c r="BT158" s="51"/>
      <c r="BU158" s="51"/>
      <c r="BV158" s="51"/>
      <c r="BW158" s="51"/>
      <c r="BX158" s="51"/>
    </row>
    <row r="159" spans="1:86" x14ac:dyDescent="0.2">
      <c r="A159" s="56"/>
      <c r="C159" s="47"/>
      <c r="D159" s="48"/>
      <c r="E159" s="48"/>
      <c r="F159" s="47"/>
      <c r="G159" s="47"/>
      <c r="H159" s="47"/>
      <c r="I159" s="66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9"/>
      <c r="AQ159" s="50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3"/>
      <c r="BQ159" s="53"/>
      <c r="BR159" s="53"/>
      <c r="BS159" s="51"/>
      <c r="BT159" s="51"/>
      <c r="BU159" s="51"/>
      <c r="BV159" s="51"/>
      <c r="BW159" s="51"/>
      <c r="BX159" s="51"/>
    </row>
    <row r="160" spans="1:86" x14ac:dyDescent="0.2">
      <c r="A160" s="56"/>
      <c r="C160" s="47"/>
      <c r="D160" s="48"/>
      <c r="E160" s="48"/>
      <c r="F160" s="47"/>
      <c r="G160" s="47"/>
      <c r="H160" s="47"/>
      <c r="I160" s="66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9"/>
      <c r="AQ160" s="50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3"/>
      <c r="BQ160" s="53"/>
      <c r="BR160" s="53"/>
      <c r="BS160" s="51"/>
      <c r="BT160" s="51"/>
      <c r="BU160" s="51"/>
      <c r="BV160" s="51"/>
      <c r="BW160" s="51"/>
      <c r="BX160" s="51"/>
    </row>
    <row r="161" spans="1:76" x14ac:dyDescent="0.2">
      <c r="A161" s="1"/>
      <c r="C161" s="47"/>
      <c r="D161" s="48"/>
      <c r="E161" s="48"/>
      <c r="F161" s="47"/>
      <c r="G161" s="47"/>
      <c r="H161" s="47"/>
      <c r="I161" s="66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9"/>
      <c r="AQ161" s="50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3"/>
      <c r="BQ161" s="53"/>
      <c r="BR161" s="53"/>
      <c r="BS161" s="51"/>
      <c r="BT161" s="51"/>
      <c r="BU161" s="51"/>
      <c r="BV161" s="51"/>
      <c r="BW161" s="51"/>
      <c r="BX161" s="51"/>
    </row>
    <row r="162" spans="1:76" x14ac:dyDescent="0.2">
      <c r="C162" s="57"/>
      <c r="D162" s="58"/>
      <c r="E162" s="58"/>
      <c r="F162" s="57"/>
      <c r="G162" s="57"/>
      <c r="H162" s="57"/>
      <c r="I162" s="66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49"/>
      <c r="AQ162" s="50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60"/>
      <c r="BQ162" s="60"/>
      <c r="BR162" s="60"/>
      <c r="BS162" s="59"/>
      <c r="BT162" s="59"/>
      <c r="BU162" s="59"/>
      <c r="BV162" s="59"/>
      <c r="BW162" s="59"/>
      <c r="BX162" s="59"/>
    </row>
    <row r="163" spans="1:76" x14ac:dyDescent="0.2">
      <c r="C163" s="57"/>
      <c r="D163" s="58"/>
      <c r="E163" s="58"/>
      <c r="F163" s="57"/>
      <c r="G163" s="57"/>
      <c r="H163" s="57"/>
      <c r="I163" s="66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49"/>
      <c r="AQ163" s="50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60"/>
      <c r="BQ163" s="60"/>
      <c r="BR163" s="60"/>
      <c r="BS163" s="59"/>
      <c r="BT163" s="59"/>
      <c r="BU163" s="59"/>
      <c r="BV163" s="59"/>
      <c r="BW163" s="59"/>
      <c r="BX163" s="59"/>
    </row>
    <row r="164" spans="1:76" x14ac:dyDescent="0.2">
      <c r="C164" s="57"/>
      <c r="D164" s="58"/>
      <c r="E164" s="58"/>
      <c r="F164" s="57"/>
      <c r="G164" s="57"/>
      <c r="H164" s="57"/>
      <c r="I164" s="66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49"/>
      <c r="AQ164" s="50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60"/>
      <c r="BQ164" s="60"/>
      <c r="BR164" s="60"/>
      <c r="BS164" s="59"/>
      <c r="BT164" s="59"/>
      <c r="BU164" s="59"/>
      <c r="BV164" s="59"/>
      <c r="BW164" s="59"/>
      <c r="BX164" s="59"/>
    </row>
    <row r="165" spans="1:76" x14ac:dyDescent="0.2">
      <c r="A165" s="50"/>
      <c r="C165" s="57"/>
      <c r="D165" s="58"/>
      <c r="E165" s="58"/>
      <c r="F165" s="57"/>
      <c r="G165" s="57"/>
      <c r="H165" s="57"/>
      <c r="I165" s="66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49"/>
      <c r="AQ165" s="61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0"/>
      <c r="BQ165" s="60"/>
      <c r="BR165" s="60"/>
      <c r="BS165" s="62"/>
      <c r="BT165" s="62"/>
      <c r="BU165" s="62"/>
      <c r="BV165" s="62"/>
      <c r="BW165" s="62"/>
      <c r="BX165" s="62"/>
    </row>
    <row r="166" spans="1:76" x14ac:dyDescent="0.2">
      <c r="A166" s="1"/>
      <c r="C166" s="57"/>
      <c r="D166" s="58"/>
      <c r="E166" s="58"/>
      <c r="F166" s="57"/>
      <c r="G166" s="57"/>
      <c r="H166" s="57"/>
      <c r="I166" s="66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49"/>
      <c r="AQ166" s="61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0"/>
      <c r="BQ166" s="60"/>
      <c r="BR166" s="60"/>
      <c r="BS166" s="62"/>
      <c r="BT166" s="62"/>
      <c r="BU166" s="62"/>
      <c r="BV166" s="62"/>
      <c r="BW166" s="62"/>
      <c r="BX166" s="62"/>
    </row>
    <row r="167" spans="1:76" x14ac:dyDescent="0.2">
      <c r="C167" s="57"/>
      <c r="D167" s="58"/>
      <c r="E167" s="58"/>
      <c r="F167" s="57"/>
      <c r="G167" s="57"/>
      <c r="H167" s="57"/>
      <c r="I167" s="66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49"/>
      <c r="AQ167" s="61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0"/>
      <c r="BQ167" s="60"/>
      <c r="BR167" s="60"/>
      <c r="BS167" s="62"/>
      <c r="BT167" s="62"/>
      <c r="BU167" s="62"/>
      <c r="BV167" s="62"/>
      <c r="BW167" s="62"/>
      <c r="BX167" s="62"/>
    </row>
  </sheetData>
  <mergeCells count="4">
    <mergeCell ref="C3:G3"/>
    <mergeCell ref="K3:M3"/>
    <mergeCell ref="C4:F5"/>
    <mergeCell ref="A97:M97"/>
  </mergeCells>
  <pageMargins left="0.70866141732283472" right="0.70866141732283472" top="0.78740157480314965" bottom="0.78740157480314965" header="0.31496062992125984" footer="0.31496062992125984"/>
  <pageSetup paperSize="9" scale="50" fitToHeight="2" orientation="landscape" r:id="rId1"/>
  <headerFooter>
    <oddFooter>&amp;L&amp;F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2020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Manuel Huber</cp:lastModifiedBy>
  <cp:lastPrinted>2017-09-18T12:40:17Z</cp:lastPrinted>
  <dcterms:created xsi:type="dcterms:W3CDTF">1996-10-17T05:27:31Z</dcterms:created>
  <dcterms:modified xsi:type="dcterms:W3CDTF">2021-02-17T10:52:56Z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O$NOPARSEFILE">
    <vt:lpwstr/>
  </property>
  <property fmtid="{D5CDD505-2E9C-101B-9397-08002B2CF9AE}" pid="3" name="FSC$NOPARSEFILE">
    <vt:lpwstr/>
  </property>
  <property fmtid="{D5CDD505-2E9C-101B-9397-08002B2CF9AE}" pid="4" name="COO$NOUSEREXPRESSIONS">
    <vt:lpwstr/>
  </property>
  <property fmtid="{D5CDD505-2E9C-101B-9397-08002B2CF9AE}" pid="5" name="FSC$NOUSEREXPRESSIONS">
    <vt:lpwstr/>
  </property>
  <property fmtid="{D5CDD505-2E9C-101B-9397-08002B2CF9AE}" pid="6" name="COO$NOVIRTUALATTRS">
    <vt:lpwstr/>
  </property>
  <property fmtid="{D5CDD505-2E9C-101B-9397-08002B2CF9AE}" pid="7" name="FSC$NOVIRTUALATTRS">
    <vt:lpwstr/>
  </property>
  <property fmtid="{D5CDD505-2E9C-101B-9397-08002B2CF9AE}" pid="8" name="FSC#LOCALSW@2103.100:TopLevelSubfileAddress">
    <vt:lpwstr>COO.2103.100.7.931691</vt:lpwstr>
  </property>
  <property fmtid="{D5CDD505-2E9C-101B-9397-08002B2CF9AE}" pid="9" name="FSC#FSCIBISDOCPROPS@15.1400:ObjectCOOAddress">
    <vt:lpwstr>COO.2103.100.2.5469092</vt:lpwstr>
  </property>
  <property fmtid="{D5CDD505-2E9C-101B-9397-08002B2CF9AE}" pid="10" name="FSC#FSCIBISDOCPROPS@15.1400:Container">
    <vt:lpwstr>COO.2103.100.2.5469092</vt:lpwstr>
  </property>
  <property fmtid="{D5CDD505-2E9C-101B-9397-08002B2CF9AE}" pid="11" name="FSC#FSCIBISDOCPROPS@15.1400:Objectname">
    <vt:lpwstr>2014_Anhang Finanzausgleich Tabelle a</vt:lpwstr>
  </property>
  <property fmtid="{D5CDD505-2E9C-101B-9397-08002B2CF9AE}" pid="12" name="FSC#FSCIBISDOCPROPS@15.1400:Subject">
    <vt:lpwstr>Nicht verfügbar</vt:lpwstr>
  </property>
  <property fmtid="{D5CDD505-2E9C-101B-9397-08002B2CF9AE}" pid="13" name="FSC#FSCIBISDOCPROPS@15.1400:Owner">
    <vt:lpwstr>Baldenweg SK, Ulrike</vt:lpwstr>
  </property>
  <property fmtid="{D5CDD505-2E9C-101B-9397-08002B2CF9AE}" pid="14" name="FSC#FSCIBISDOCPROPS@15.1400:OwnerAbbreviation">
    <vt:lpwstr/>
  </property>
  <property fmtid="{D5CDD505-2E9C-101B-9397-08002B2CF9AE}" pid="15" name="FSC#FSCIBISDOCPROPS@15.1400:GroupShortName">
    <vt:lpwstr>SK_STAT</vt:lpwstr>
  </property>
  <property fmtid="{D5CDD505-2E9C-101B-9397-08002B2CF9AE}" pid="16" name="FSC#FSCIBISDOCPROPS@15.1400:TopLevelSubfileName">
    <vt:lpwstr>Publikation (003)</vt:lpwstr>
  </property>
  <property fmtid="{D5CDD505-2E9C-101B-9397-08002B2CF9AE}" pid="17" name="FSC#FSCIBISDOCPROPS@15.1400:TopLevelSubfileAddress">
    <vt:lpwstr>COO.2103.100.7.590114</vt:lpwstr>
  </property>
  <property fmtid="{D5CDD505-2E9C-101B-9397-08002B2CF9AE}" pid="18" name="FSC#FSCIBISDOCPROPS@15.1400:TopLevelSubfileNumber">
    <vt:lpwstr>3</vt:lpwstr>
  </property>
  <property fmtid="{D5CDD505-2E9C-101B-9397-08002B2CF9AE}" pid="19" name="FSC#FSCIBISDOCPROPS@15.1400:TitleSubFile">
    <vt:lpwstr>Publikation</vt:lpwstr>
  </property>
  <property fmtid="{D5CDD505-2E9C-101B-9397-08002B2CF9AE}" pid="20" name="FSC#FSCIBISDOCPROPS@15.1400:TopLevelDossierName">
    <vt:lpwstr>0005/2014/SK 2013/2014</vt:lpwstr>
  </property>
  <property fmtid="{D5CDD505-2E9C-101B-9397-08002B2CF9AE}" pid="21" name="FSC#FSCIBISDOCPROPS@15.1400:TopLevelDossierNumber">
    <vt:lpwstr>5</vt:lpwstr>
  </property>
  <property fmtid="{D5CDD505-2E9C-101B-9397-08002B2CF9AE}" pid="22" name="FSC#FSCIBISDOCPROPS@15.1400:TopLevelDossierYear">
    <vt:lpwstr>2014</vt:lpwstr>
  </property>
  <property fmtid="{D5CDD505-2E9C-101B-9397-08002B2CF9AE}" pid="23" name="FSC#FSCIBISDOCPROPS@15.1400:TopLevelDossierTitel">
    <vt:lpwstr>2013/2014</vt:lpwstr>
  </property>
  <property fmtid="{D5CDD505-2E9C-101B-9397-08002B2CF9AE}" pid="24" name="FSC#FSCIBISDOCPROPS@15.1400:TopLevelDossierRespOrgShortname">
    <vt:lpwstr>SK</vt:lpwstr>
  </property>
  <property fmtid="{D5CDD505-2E9C-101B-9397-08002B2CF9AE}" pid="25" name="FSC#FSCIBISDOCPROPS@15.1400:TopLevelDossierResponsible">
    <vt:lpwstr>Egloff SK, Nicola</vt:lpwstr>
  </property>
  <property fmtid="{D5CDD505-2E9C-101B-9397-08002B2CF9AE}" pid="26" name="FSC#FSCIBISDOCPROPS@15.1400:TopLevelSubjectGroupPosNumber">
    <vt:lpwstr>08.01.18.02</vt:lpwstr>
  </property>
  <property fmtid="{D5CDD505-2E9C-101B-9397-08002B2CF9AE}" pid="27" name="FSC#FSCIBISDOCPROPS@15.1400:RRBNumber">
    <vt:lpwstr>Nicht verfügbar</vt:lpwstr>
  </property>
  <property fmtid="{D5CDD505-2E9C-101B-9397-08002B2CF9AE}" pid="28" name="FSC#FSCIBISDOCPROPS@15.1400:RRSessionDate">
    <vt:lpwstr>Nicht verfügbar</vt:lpwstr>
  </property>
  <property fmtid="{D5CDD505-2E9C-101B-9397-08002B2CF9AE}" pid="29" name="FSC#FSCIBISDOCPROPS@15.1400:DossierRef">
    <vt:lpwstr>SK/08.01.18.02/2014/00005</vt:lpwstr>
  </property>
  <property fmtid="{D5CDD505-2E9C-101B-9397-08002B2CF9AE}" pid="30" name="FSC#FSCIBISDOCPROPS@15.1400:BGMName">
    <vt:lpwstr> </vt:lpwstr>
  </property>
  <property fmtid="{D5CDD505-2E9C-101B-9397-08002B2CF9AE}" pid="31" name="FSC#FSCIBISDOCPROPS@15.1400:BGMFirstName">
    <vt:lpwstr> </vt:lpwstr>
  </property>
  <property fmtid="{D5CDD505-2E9C-101B-9397-08002B2CF9AE}" pid="32" name="FSC#FSCIBISDOCPROPS@15.1400:BGMZIP">
    <vt:lpwstr> </vt:lpwstr>
  </property>
  <property fmtid="{D5CDD505-2E9C-101B-9397-08002B2CF9AE}" pid="33" name="FSC#FSCIBISDOCPROPS@15.1400:BGMBirthday">
    <vt:lpwstr> </vt:lpwstr>
  </property>
  <property fmtid="{D5CDD505-2E9C-101B-9397-08002B2CF9AE}" pid="34" name="FSC#FSCIBISDOCPROPS@15.1400:BGMDiagnose">
    <vt:lpwstr> </vt:lpwstr>
  </property>
  <property fmtid="{D5CDD505-2E9C-101B-9397-08002B2CF9AE}" pid="35" name="FSC#FSCIBISDOCPROPS@15.1400:BGMDiagnoseAdd">
    <vt:lpwstr> </vt:lpwstr>
  </property>
  <property fmtid="{D5CDD505-2E9C-101B-9397-08002B2CF9AE}" pid="36" name="FSC#FSCIBISDOCPROPS@15.1400:BGMDiagnoseDetail">
    <vt:lpwstr> </vt:lpwstr>
  </property>
  <property fmtid="{D5CDD505-2E9C-101B-9397-08002B2CF9AE}" pid="37" name="FSC#FSCIBISDOCPROPS@15.1400:CreatedAt">
    <vt:lpwstr>27.10.2014</vt:lpwstr>
  </property>
  <property fmtid="{D5CDD505-2E9C-101B-9397-08002B2CF9AE}" pid="38" name="FSC#FSCIBISDOCPROPS@15.1400:CreatedBy">
    <vt:lpwstr>Nicola Egloff SK</vt:lpwstr>
  </property>
  <property fmtid="{D5CDD505-2E9C-101B-9397-08002B2CF9AE}" pid="39" name="FSC#COOSYSTEM@1.1:Container">
    <vt:lpwstr>COO.2103.100.2.5469092</vt:lpwstr>
  </property>
  <property fmtid="{D5CDD505-2E9C-101B-9397-08002B2CF9AE}" pid="40" name="FSC#LOCALSW@2103.100:User_Login_red">
    <vt:lpwstr>skbal@TG.CH</vt:lpwstr>
  </property>
  <property fmtid="{D5CDD505-2E9C-101B-9397-08002B2CF9AE}" pid="41" name="FSC#COOELAK@1.1001:Subject">
    <vt:lpwstr/>
  </property>
  <property fmtid="{D5CDD505-2E9C-101B-9397-08002B2CF9AE}" pid="42" name="FSC#COOELAK@1.1001:FileReference">
    <vt:lpwstr>08.01.18.02/0005e-2014</vt:lpwstr>
  </property>
  <property fmtid="{D5CDD505-2E9C-101B-9397-08002B2CF9AE}" pid="43" name="FSC#COOELAK@1.1001:FileRefYear">
    <vt:lpwstr>2014</vt:lpwstr>
  </property>
  <property fmtid="{D5CDD505-2E9C-101B-9397-08002B2CF9AE}" pid="44" name="FSC#COOELAK@1.1001:FileRefOrdinal">
    <vt:lpwstr>5</vt:lpwstr>
  </property>
  <property fmtid="{D5CDD505-2E9C-101B-9397-08002B2CF9AE}" pid="45" name="FSC#COOELAK@1.1001:FileRefOU">
    <vt:lpwstr/>
  </property>
  <property fmtid="{D5CDD505-2E9C-101B-9397-08002B2CF9AE}" pid="46" name="FSC#COOELAK@1.1001:Organization">
    <vt:lpwstr/>
  </property>
  <property fmtid="{D5CDD505-2E9C-101B-9397-08002B2CF9AE}" pid="47" name="FSC#COOELAK@1.1001:Owner">
    <vt:lpwstr> Baldenweg SK</vt:lpwstr>
  </property>
  <property fmtid="{D5CDD505-2E9C-101B-9397-08002B2CF9AE}" pid="48" name="FSC#COOELAK@1.1001:OwnerExtension">
    <vt:lpwstr>+41 58 345 53 61</vt:lpwstr>
  </property>
  <property fmtid="{D5CDD505-2E9C-101B-9397-08002B2CF9AE}" pid="49" name="FSC#COOELAK@1.1001:OwnerFaxExtension">
    <vt:lpwstr/>
  </property>
  <property fmtid="{D5CDD505-2E9C-101B-9397-08002B2CF9AE}" pid="50" name="FSC#COOELAK@1.1001:DispatchedBy">
    <vt:lpwstr/>
  </property>
  <property fmtid="{D5CDD505-2E9C-101B-9397-08002B2CF9AE}" pid="51" name="FSC#COOELAK@1.1001:DispatchedAt">
    <vt:lpwstr/>
  </property>
  <property fmtid="{D5CDD505-2E9C-101B-9397-08002B2CF9AE}" pid="52" name="FSC#COOELAK@1.1001:ApprovedBy">
    <vt:lpwstr/>
  </property>
  <property fmtid="{D5CDD505-2E9C-101B-9397-08002B2CF9AE}" pid="53" name="FSC#COOELAK@1.1001:ApprovedAt">
    <vt:lpwstr/>
  </property>
  <property fmtid="{D5CDD505-2E9C-101B-9397-08002B2CF9AE}" pid="54" name="FSC#COOELAK@1.1001:Department">
    <vt:lpwstr>SK Dienststelle für Statistik (SK_STAT)</vt:lpwstr>
  </property>
  <property fmtid="{D5CDD505-2E9C-101B-9397-08002B2CF9AE}" pid="55" name="FSC#COOELAK@1.1001:CreatedAt">
    <vt:lpwstr>27.10.2014</vt:lpwstr>
  </property>
  <property fmtid="{D5CDD505-2E9C-101B-9397-08002B2CF9AE}" pid="56" name="FSC#COOELAK@1.1001:OU">
    <vt:lpwstr>SK Dienststelle für Statistik (SK_STAT)</vt:lpwstr>
  </property>
  <property fmtid="{D5CDD505-2E9C-101B-9397-08002B2CF9AE}" pid="57" name="FSC#COOELAK@1.1001:Priority">
    <vt:lpwstr/>
  </property>
  <property fmtid="{D5CDD505-2E9C-101B-9397-08002B2CF9AE}" pid="58" name="FSC#COOELAK@1.1001:ObjBarCode">
    <vt:lpwstr>*COO.2103.100.2.5469092*</vt:lpwstr>
  </property>
  <property fmtid="{D5CDD505-2E9C-101B-9397-08002B2CF9AE}" pid="59" name="FSC#COOELAK@1.1001:RefBarCode">
    <vt:lpwstr/>
  </property>
  <property fmtid="{D5CDD505-2E9C-101B-9397-08002B2CF9AE}" pid="60" name="FSC#COOELAK@1.1001:FileRefBarCode">
    <vt:lpwstr>*08.01.18.02/0005e-2014*</vt:lpwstr>
  </property>
  <property fmtid="{D5CDD505-2E9C-101B-9397-08002B2CF9AE}" pid="61" name="FSC#COOELAK@1.1001:ExternalRef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08.01.18.02</vt:lpwstr>
  </property>
  <property fmtid="{D5CDD505-2E9C-101B-9397-08002B2CF9AE}" pid="74" name="FSC#COOELAK@1.1001:CurrentUserRolePos">
    <vt:lpwstr>Sachbearbeiter/-in</vt:lpwstr>
  </property>
  <property fmtid="{D5CDD505-2E9C-101B-9397-08002B2CF9AE}" pid="75" name="FSC#COOELAK@1.1001:CurrentUserEmail">
    <vt:lpwstr>nicola.egloff@tg.ch</vt:lpwstr>
  </property>
  <property fmtid="{D5CDD505-2E9C-101B-9397-08002B2CF9AE}" pid="76" name="FSC#ELAKGOV@1.1001:PersonalSubjGender">
    <vt:lpwstr/>
  </property>
  <property fmtid="{D5CDD505-2E9C-101B-9397-08002B2CF9AE}" pid="77" name="FSC#ELAKGOV@1.1001:PersonalSubjFirstName">
    <vt:lpwstr/>
  </property>
  <property fmtid="{D5CDD505-2E9C-101B-9397-08002B2CF9AE}" pid="78" name="FSC#ELAKGOV@1.1001:PersonalSubjSurName">
    <vt:lpwstr/>
  </property>
  <property fmtid="{D5CDD505-2E9C-101B-9397-08002B2CF9AE}" pid="79" name="FSC#ELAKGOV@1.1001:PersonalSubjSalutation">
    <vt:lpwstr/>
  </property>
  <property fmtid="{D5CDD505-2E9C-101B-9397-08002B2CF9AE}" pid="80" name="FSC#ELAKGOV@1.1001:PersonalSubjAddress">
    <vt:lpwstr/>
  </property>
  <property fmtid="{D5CDD505-2E9C-101B-9397-08002B2CF9AE}" pid="81" name="FSC#FSCIBISDOCPROPS@15.1400:ReferredBarCode">
    <vt:lpwstr/>
  </property>
  <property fmtid="{D5CDD505-2E9C-101B-9397-08002B2CF9AE}" pid="82" name="FSC#LOCALSW@2103.100:BarCodeTopLevelSubfileTitle">
    <vt:lpwstr/>
  </property>
  <property fmtid="{D5CDD505-2E9C-101B-9397-08002B2CF9AE}" pid="83" name="FSC#LOCALSW@2103.100:BarCodeTitleSubFile">
    <vt:lpwstr/>
  </property>
  <property fmtid="{D5CDD505-2E9C-101B-9397-08002B2CF9AE}" pid="84" name="FSC#LOCALSW@2103.100:BarCodeOwnerSubFile">
    <vt:lpwstr/>
  </property>
  <property fmtid="{D5CDD505-2E9C-101B-9397-08002B2CF9AE}" pid="85" name="FSC#LOCALSW@2103.100:BarCodeTopLevelDossierName">
    <vt:lpwstr/>
  </property>
  <property fmtid="{D5CDD505-2E9C-101B-9397-08002B2CF9AE}" pid="86" name="FSC#LOCALSW@2103.100:BarCodeTopLevelDossierTitel">
    <vt:lpwstr/>
  </property>
  <property fmtid="{D5CDD505-2E9C-101B-9397-08002B2CF9AE}" pid="87" name="FSC#LOCALSW@2103.100:BarCodeDossierRef">
    <vt:lpwstr/>
  </property>
</Properties>
</file>