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-12" windowWidth="5760" windowHeight="13740" tabRatio="803"/>
  </bookViews>
  <sheets>
    <sheet name="2009" sheetId="6" r:id="rId1"/>
    <sheet name="2008" sheetId="7" r:id="rId2"/>
    <sheet name="2007" sheetId="8" r:id="rId3"/>
    <sheet name="2006" sheetId="9" r:id="rId4"/>
  </sheets>
  <calcPr calcId="162913" concurrentManualCount="2"/>
</workbook>
</file>

<file path=xl/calcChain.xml><?xml version="1.0" encoding="utf-8"?>
<calcChain xmlns="http://schemas.openxmlformats.org/spreadsheetml/2006/main">
  <c r="G96" i="9" l="1"/>
  <c r="G8" i="9"/>
  <c r="E8" i="9"/>
  <c r="F96" i="8"/>
  <c r="F8" i="8" s="1"/>
  <c r="D8" i="8"/>
  <c r="E95" i="7"/>
  <c r="C95" i="7"/>
  <c r="E81" i="7"/>
  <c r="C81" i="7"/>
  <c r="E64" i="7"/>
  <c r="C64" i="7"/>
  <c r="E50" i="7"/>
  <c r="C50" i="7"/>
  <c r="E37" i="7"/>
  <c r="C37" i="7"/>
  <c r="E32" i="7"/>
  <c r="C32" i="7"/>
  <c r="E22" i="7"/>
  <c r="C22" i="7"/>
  <c r="E9" i="7"/>
  <c r="C9" i="7"/>
  <c r="E7" i="7"/>
  <c r="C7" i="7"/>
  <c r="B7" i="7"/>
</calcChain>
</file>

<file path=xl/sharedStrings.xml><?xml version="1.0" encoding="utf-8"?>
<sst xmlns="http://schemas.openxmlformats.org/spreadsheetml/2006/main" count="581" uniqueCount="149">
  <si>
    <t>Gemeinde</t>
  </si>
  <si>
    <t>Veränderung 
zum Vorjahr 
in %</t>
  </si>
  <si>
    <t>Kanton Thurgau</t>
  </si>
  <si>
    <t>ñ</t>
  </si>
  <si>
    <t>Bezirk Arbon</t>
  </si>
  <si>
    <t>Amriswil</t>
  </si>
  <si>
    <t>ò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</si>
  <si>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</si>
  <si>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</si>
  <si>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</si>
  <si>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</si>
  <si>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</si>
  <si>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</si>
  <si>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</si>
  <si>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</si>
  <si>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</si>
  <si>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</si>
  <si>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</si>
  <si>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Bezirk Frauenfeld</t>
  </si>
  <si>
    <t>Basadingen-Schlattingen</t>
  </si>
  <si>
    <t>Berlingen</t>
  </si>
  <si>
    <t>ð</t>
  </si>
  <si>
    <t>Diessenhofen</t>
  </si>
  <si>
    <t>Eschenz</t>
  </si>
  <si>
    <t>Felben-Wellhausen</t>
  </si>
  <si>
    <t>Frauenfeld</t>
  </si>
  <si>
    <t>Gachnang</t>
  </si>
  <si>
    <t>Herdern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</si>
  <si>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</si>
  <si>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</si>
  <si>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</si>
  <si>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</si>
  <si>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</si>
  <si>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</si>
  <si>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</si>
  <si>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</si>
  <si>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Schlatt</t>
  </si>
  <si>
    <t>Steckborn</t>
  </si>
  <si>
    <t>Stettfurt</t>
  </si>
  <si>
    <t>Thundorf</t>
  </si>
  <si>
    <t>Uesslingen-Buch</t>
  </si>
  <si>
    <t>Wagenhausen</t>
  </si>
  <si>
    <t>Bezirk Kreuzlingen</t>
  </si>
  <si>
    <t>Altnau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</si>
  <si>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</si>
  <si>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</si>
  <si>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</si>
  <si>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</si>
  <si>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</si>
  <si>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</si>
  <si>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</si>
  <si>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</si>
  <si>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</si>
  <si>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</si>
  <si>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</si>
  <si>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</si>
  <si>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>Bezirk Münchwilen</t>
  </si>
  <si>
    <t>Aadorf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</si>
  <si>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</si>
  <si>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</si>
  <si>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</si>
  <si>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</si>
  <si>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</si>
  <si>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</si>
  <si>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</si>
  <si>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</si>
  <si>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Sirnach</t>
  </si>
  <si>
    <t>Tobel-Tägerschen</t>
  </si>
  <si>
    <t>Wängi</t>
  </si>
  <si>
    <t>Wilen</t>
  </si>
  <si>
    <t>Bezirk Weinfelden</t>
  </si>
  <si>
    <t>Affeltrangen</t>
  </si>
  <si>
    <t>Amlikon-Bissegg</t>
  </si>
  <si>
    <t>Berg</t>
  </si>
  <si>
    <t>Birwinken</t>
  </si>
  <si>
    <t>Bischofszell</t>
  </si>
  <si>
    <t>Bürglen</t>
  </si>
  <si>
    <t>Bussnang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</si>
  <si>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</si>
  <si>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</si>
  <si>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</si>
  <si>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</si>
  <si>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</si>
  <si>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</si>
  <si>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</si>
  <si>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</si>
  <si>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</si>
  <si>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</si>
  <si>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</si>
  <si>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>&gt;100</t>
  </si>
  <si>
    <t>Unterstützung insgesamt</t>
  </si>
  <si>
    <t>Unterstützung (netto)
pro Einwohner</t>
  </si>
  <si>
    <t>Brutto*</t>
  </si>
  <si>
    <t>Netto*</t>
  </si>
  <si>
    <t>Vorjahr
In Franken</t>
  </si>
  <si>
    <t>In Franken</t>
  </si>
  <si>
    <t>&gt;-100</t>
  </si>
  <si>
    <r>
      <t xml:space="preserve">ñ </t>
    </r>
    <r>
      <rPr>
        <sz val="10"/>
        <rFont val="Arial"/>
        <family val="2"/>
      </rPr>
      <t xml:space="preserve">Zunahme von 1 % und mehr </t>
    </r>
  </si>
  <si>
    <r>
      <t xml:space="preserve">ò </t>
    </r>
    <r>
      <rPr>
        <sz val="10"/>
        <rFont val="Arial"/>
        <family val="2"/>
      </rPr>
      <t>Abnahme von 1 % und mehr</t>
    </r>
  </si>
  <si>
    <t>Quelle: Fürsorgeamt des Kantons Thurgau</t>
  </si>
  <si>
    <t>Warth-Weiningen</t>
  </si>
  <si>
    <t>Bottighofen</t>
  </si>
  <si>
    <t>Unterstützungsleistungen nach Gemeinden</t>
  </si>
  <si>
    <t>Kanton Thurgau, 2009</t>
  </si>
  <si>
    <t>Unterstützung (netto) pro Einwohner</t>
  </si>
  <si>
    <t>Brutto</t>
  </si>
  <si>
    <t>Netto</t>
  </si>
  <si>
    <t>Einwohner
per
31.12.2009</t>
  </si>
  <si>
    <t>2009
In Franken</t>
  </si>
  <si>
    <t>Veränderung
zum Vorjahr
in %</t>
  </si>
  <si>
    <t>Durchschnitt
2005-2009
In Franken</t>
  </si>
  <si>
    <t>Bezirk Bischofszell</t>
  </si>
  <si>
    <t>Bezirk Diessenhofen</t>
  </si>
  <si>
    <t>Bezirk  Kreuzlingen</t>
  </si>
  <si>
    <t>Bezirk Steckborn</t>
  </si>
  <si>
    <t>Quelle: Fürsorgeamt des Kantons Thurgau, Dienststelle für Statistik des Kantons Thurgau</t>
  </si>
  <si>
    <t>Ohne Verwaltungskosten, auf ganze Franken gerundet.</t>
  </si>
  <si>
    <t>Waren die Unterstützungsleistungen im Basisjahr 2008 gering, können bereits moderate frankenmässige
Veränderungen zu sehr hohen prozentualen Veränderungsraten führen. Veränderungen der Unterstützungs-
leistungen von mehr als +/-100% werden deshalb nicht detailliert ausgewiesen.</t>
  </si>
  <si>
    <r>
      <t xml:space="preserve">ð </t>
    </r>
    <r>
      <rPr>
        <sz val="10"/>
        <rFont val="Arial"/>
        <family val="2"/>
      </rPr>
      <t>Geringe prozentuale Veränderung bis zu +/- 0,99 %</t>
    </r>
  </si>
  <si>
    <t xml:space="preserve">        In einzelnen Gemeinden kann die Veränderungsrate negativ sein, da in diesen Fällen 2008 negative und
        2009 positive Nettoaufwendungen verbucht wurden.</t>
  </si>
  <si>
    <t xml:space="preserve">       In einzelnen Gemeinen kann die Veränderungsrate positiv sein, da in diesen Fällen 2008 und
       2009 negative Nettoauwendungen verbucht wurden.</t>
  </si>
  <si>
    <t>Unterstützungsleistungen nach Gemeinden, 2008</t>
  </si>
  <si>
    <t>Unterstützung insgesamt, 2008</t>
  </si>
  <si>
    <t>Durchschnitt 
2004-2008</t>
  </si>
  <si>
    <t>Einwohner 
per 
31.12.2008</t>
  </si>
  <si>
    <t xml:space="preserve">Sommeri    </t>
  </si>
  <si>
    <t xml:space="preserve">Diessenhofen </t>
  </si>
  <si>
    <t xml:space="preserve">Münsterlingen </t>
  </si>
  <si>
    <t xml:space="preserve">Sirnach </t>
  </si>
  <si>
    <t xml:space="preserve">Tobel-Tägerschen </t>
  </si>
  <si>
    <t xml:space="preserve">Herdern    </t>
  </si>
  <si>
    <t xml:space="preserve">Homburg </t>
  </si>
  <si>
    <t xml:space="preserve">Salenstein    </t>
  </si>
  <si>
    <t>Einschliesslich Alimentenbevorschussungen, ohne Verwaltungskosten, auf ganze Franken gerundet.</t>
  </si>
  <si>
    <t>Waren die Nettounterstützungen im Basisjahr 2007 gering, können bereits moderate frankenmässige Veränderungen zu sehr hohen prozentualen Veränderungsraten führen. Veränderungen der Nettounterstützungen von mehr als +/-100% werden deshalb nicht detailliert ausgewiesen.</t>
  </si>
  <si>
    <t>Unterstützungsleistungen nach Gemeinden, 2007</t>
  </si>
  <si>
    <t>Unterstützung insgesamt, 2007</t>
  </si>
  <si>
    <t>Durchschnitt 
2003-2007</t>
  </si>
  <si>
    <t>Einwohner 
per 
31.12.2007</t>
  </si>
  <si>
    <t>In CHF</t>
  </si>
  <si>
    <t>Waren die Nettounterstützungen im Basisjahr 2006 gering, können bereits moderate frankenmässige Veränderungen zu sehr hohen prozentualen Veränderungsraten führen. Veränderungen der Nettounterstützungen von mehr als +/-100% werden deshalb nicht detailliert ausgewiesen.</t>
  </si>
  <si>
    <t xml:space="preserve">Netto-Unterstützung der Gemeinde Bussnang revidiert im November 2008 </t>
  </si>
  <si>
    <t>Unterstützung insgesamt, 2006</t>
  </si>
  <si>
    <t>Durchschnitt 
2002-2006</t>
  </si>
  <si>
    <t>Einwohner 
per 
31.12.2006</t>
  </si>
  <si>
    <t>Bussnang**</t>
  </si>
  <si>
    <t>* Begriffserklärungen: vgl. S. 6</t>
  </si>
  <si>
    <t>Waren die Nettounterstützungen im Basisjahr 2005 gering, können bereits moderate frankenmässige Veränderungen zu sehr hohen prozentualen Veränderungsraten führen. Veränderungen der 
Nettounterstützungen von mehr als +/-100% werden deshalb nicht detailliert ausgewiesen.</t>
  </si>
  <si>
    <t>**Die Nettounterstützung der Gemeinde Bussnang wurde im November 2008 revidiert.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</si>
</sst>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&quot;$&quot;#,##0.00_);[Red]\(&quot;$&quot;#,##0.00\)"/>
  </numFmts>
  <fonts count="23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Wingdings"/>
      <charset val="2"/>
    </font>
    <font>
      <i/>
      <sz val="9"/>
      <name val="Arial"/>
      <family val="2"/>
    </font>
    <font>
      <b/>
      <sz val="10"/>
      <name val="Wingdings"/>
      <charset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MS Sans Serif"/>
      <family val="2"/>
    </font>
    <font>
      <sz val="11"/>
      <color rgb="FF000000"/>
      <name val="Arial"/>
      <family val="2"/>
      <charset val="1"/>
    </font>
    <font>
      <i/>
      <sz val="10"/>
      <name val="MS Sans Serif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8" fillId="0" borderId="0">
      <alignment vertical="top"/>
      <protection locked="0"/>
    </xf>
    <xf numFmtId="0" fontId="2" fillId="0" borderId="0"/>
    <xf numFmtId="166" fontId="8" fillId="0" borderId="0">
      <alignment vertical="top"/>
      <protection locked="0"/>
    </xf>
    <xf numFmtId="10" fontId="8" fillId="0" borderId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22" fillId="0" borderId="0" applyBorder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4" fontId="2" fillId="0" borderId="0" xfId="0" applyNumberFormat="1" applyFo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>
      <alignment horizontal="right"/>
    </xf>
    <xf numFmtId="0" fontId="5" fillId="0" borderId="0" xfId="0" applyFont="1"/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1" fontId="3" fillId="0" borderId="0" xfId="0" applyNumberFormat="1" applyFont="1"/>
    <xf numFmtId="0" fontId="1" fillId="2" borderId="0" xfId="0" applyFont="1" applyFill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 wrapText="1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164" fontId="1" fillId="0" borderId="0" xfId="0" applyNumberFormat="1" applyFont="1" applyBorder="1"/>
    <xf numFmtId="3" fontId="2" fillId="0" borderId="8" xfId="0" applyNumberFormat="1" applyFont="1" applyBorder="1"/>
    <xf numFmtId="164" fontId="2" fillId="0" borderId="0" xfId="0" applyNumberFormat="1" applyFont="1" applyBorder="1"/>
    <xf numFmtId="3" fontId="1" fillId="0" borderId="8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center"/>
    </xf>
    <xf numFmtId="0" fontId="7" fillId="0" borderId="0" xfId="0" applyFont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8" fillId="0" borderId="0" xfId="1" applyNumberFormat="1" applyFont="1" applyFill="1" applyBorder="1" applyAlignment="1" applyProtection="1">
      <alignment horizontal="left" vertical="top"/>
      <protection locked="0"/>
    </xf>
    <xf numFmtId="1" fontId="8" fillId="0" borderId="0" xfId="1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/>
    <xf numFmtId="0" fontId="0" fillId="3" borderId="9" xfId="0" applyFill="1" applyBorder="1" applyAlignment="1"/>
    <xf numFmtId="0" fontId="0" fillId="3" borderId="10" xfId="0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>
      <alignment horizontal="right"/>
    </xf>
    <xf numFmtId="0" fontId="0" fillId="2" borderId="14" xfId="0" applyFill="1" applyBorder="1" applyAlignment="1">
      <alignment horizontal="right" wrapText="1"/>
    </xf>
    <xf numFmtId="0" fontId="0" fillId="2" borderId="15" xfId="0" applyFill="1" applyBorder="1" applyAlignment="1">
      <alignment horizontal="right" wrapText="1"/>
    </xf>
    <xf numFmtId="0" fontId="0" fillId="3" borderId="16" xfId="0" applyFill="1" applyBorder="1" applyAlignment="1"/>
    <xf numFmtId="14" fontId="1" fillId="3" borderId="17" xfId="0" applyNumberFormat="1" applyFont="1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right" wrapText="1"/>
    </xf>
    <xf numFmtId="0" fontId="0" fillId="2" borderId="17" xfId="0" applyFill="1" applyBorder="1" applyAlignment="1">
      <alignment horizontal="right" wrapText="1"/>
    </xf>
    <xf numFmtId="0" fontId="1" fillId="0" borderId="18" xfId="0" applyFont="1" applyBorder="1" applyAlignment="1">
      <alignment wrapText="1"/>
    </xf>
    <xf numFmtId="3" fontId="1" fillId="0" borderId="15" xfId="0" applyNumberFormat="1" applyFont="1" applyBorder="1" applyAlignment="1"/>
    <xf numFmtId="164" fontId="1" fillId="0" borderId="15" xfId="0" applyNumberFormat="1" applyFont="1" applyBorder="1" applyAlignment="1"/>
    <xf numFmtId="1" fontId="1" fillId="0" borderId="0" xfId="0" applyNumberFormat="1" applyFont="1" applyBorder="1" applyAlignment="1"/>
    <xf numFmtId="165" fontId="1" fillId="0" borderId="0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1" fontId="8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165" fontId="0" fillId="0" borderId="0" xfId="0" applyNumberFormat="1" applyAlignment="1"/>
    <xf numFmtId="0" fontId="1" fillId="0" borderId="0" xfId="0" applyFont="1" applyBorder="1" applyAlignment="1">
      <alignment wrapText="1"/>
    </xf>
    <xf numFmtId="3" fontId="1" fillId="0" borderId="10" xfId="0" applyNumberFormat="1" applyFont="1" applyBorder="1" applyAlignment="1"/>
    <xf numFmtId="164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3" fontId="2" fillId="0" borderId="10" xfId="0" applyNumberFormat="1" applyFont="1" applyBorder="1" applyAlignment="1"/>
    <xf numFmtId="3" fontId="2" fillId="0" borderId="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/>
    <xf numFmtId="0" fontId="6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4" fontId="3" fillId="0" borderId="0" xfId="0" applyNumberFormat="1" applyFont="1"/>
    <xf numFmtId="1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4" fontId="2" fillId="0" borderId="1" xfId="0" applyNumberFormat="1" applyFont="1" applyBorder="1"/>
    <xf numFmtId="165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/>
    <xf numFmtId="165" fontId="1" fillId="0" borderId="1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4" fontId="11" fillId="0" borderId="0" xfId="0" applyNumberFormat="1" applyFont="1"/>
    <xf numFmtId="4" fontId="10" fillId="0" borderId="0" xfId="0" applyNumberFormat="1" applyFont="1"/>
    <xf numFmtId="1" fontId="10" fillId="0" borderId="0" xfId="0" applyNumberFormat="1" applyFont="1"/>
    <xf numFmtId="0" fontId="11" fillId="0" borderId="0" xfId="0" applyFont="1"/>
    <xf numFmtId="1" fontId="11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/>
    <xf numFmtId="165" fontId="9" fillId="0" borderId="0" xfId="0" applyNumberFormat="1" applyFont="1" applyBorder="1" applyAlignment="1">
      <alignment horizontal="right" vertical="center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0" applyNumberFormat="1" applyFont="1" applyBorder="1"/>
    <xf numFmtId="1" fontId="10" fillId="0" borderId="0" xfId="0" applyNumberFormat="1" applyFont="1" applyBorder="1"/>
    <xf numFmtId="3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4" fontId="14" fillId="0" borderId="0" xfId="0" applyNumberFormat="1" applyFont="1"/>
    <xf numFmtId="1" fontId="14" fillId="0" borderId="0" xfId="0" applyNumberFormat="1" applyFont="1"/>
    <xf numFmtId="0" fontId="9" fillId="0" borderId="19" xfId="0" applyFont="1" applyBorder="1"/>
    <xf numFmtId="3" fontId="9" fillId="0" borderId="19" xfId="0" applyNumberFormat="1" applyFont="1" applyBorder="1"/>
    <xf numFmtId="164" fontId="9" fillId="0" borderId="19" xfId="0" applyNumberFormat="1" applyFont="1" applyBorder="1"/>
    <xf numFmtId="1" fontId="9" fillId="0" borderId="19" xfId="0" applyNumberFormat="1" applyFont="1" applyBorder="1"/>
    <xf numFmtId="3" fontId="10" fillId="0" borderId="0" xfId="0" applyNumberFormat="1" applyFont="1"/>
    <xf numFmtId="164" fontId="10" fillId="0" borderId="0" xfId="0" applyNumberFormat="1" applyFont="1"/>
    <xf numFmtId="0" fontId="10" fillId="0" borderId="12" xfId="0" applyFont="1" applyBorder="1"/>
    <xf numFmtId="3" fontId="10" fillId="0" borderId="12" xfId="0" applyNumberFormat="1" applyFont="1" applyBorder="1"/>
    <xf numFmtId="1" fontId="10" fillId="0" borderId="12" xfId="0" applyNumberFormat="1" applyFont="1" applyBorder="1"/>
    <xf numFmtId="3" fontId="10" fillId="0" borderId="12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" fillId="2" borderId="2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left" wrapText="1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0" fontId="9" fillId="0" borderId="2" xfId="0" applyFont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/>
    <xf numFmtId="0" fontId="16" fillId="0" borderId="0" xfId="0" applyFont="1" applyAlignment="1">
      <alignment wrapText="1"/>
    </xf>
  </cellXfs>
  <cellStyles count="8">
    <cellStyle name="Currency" xfId="3"/>
    <cellStyle name="Percent" xfId="4"/>
    <cellStyle name="Standard" xfId="0" builtinId="0"/>
    <cellStyle name="Standard 2" xfId="2"/>
    <cellStyle name="Standard 3" xfId="6"/>
    <cellStyle name="Standard_Tabelle1" xfId="1"/>
    <cellStyle name="TableStyleLight1" xfId="7"/>
    <cellStyle name="Währung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zoomScaleNormal="100" workbookViewId="0"/>
  </sheetViews>
  <sheetFormatPr baseColWidth="10" defaultRowHeight="13.8" x14ac:dyDescent="0.25"/>
  <cols>
    <col min="1" max="1" width="21.3984375" customWidth="1"/>
    <col min="2" max="2" width="10.5" customWidth="1"/>
    <col min="3" max="7" width="12.8984375" customWidth="1"/>
    <col min="8" max="8" width="2.59765625" style="32" customWidth="1"/>
    <col min="9" max="10" width="15.09765625" style="83" customWidth="1"/>
    <col min="257" max="257" width="21.3984375" customWidth="1"/>
    <col min="258" max="258" width="10.5" customWidth="1"/>
    <col min="259" max="263" width="12.8984375" customWidth="1"/>
    <col min="264" max="264" width="2.59765625" customWidth="1"/>
    <col min="265" max="266" width="15.09765625" customWidth="1"/>
    <col min="513" max="513" width="21.3984375" customWidth="1"/>
    <col min="514" max="514" width="10.5" customWidth="1"/>
    <col min="515" max="519" width="12.8984375" customWidth="1"/>
    <col min="520" max="520" width="2.59765625" customWidth="1"/>
    <col min="521" max="522" width="15.09765625" customWidth="1"/>
    <col min="769" max="769" width="21.3984375" customWidth="1"/>
    <col min="770" max="770" width="10.5" customWidth="1"/>
    <col min="771" max="775" width="12.8984375" customWidth="1"/>
    <col min="776" max="776" width="2.59765625" customWidth="1"/>
    <col min="777" max="778" width="15.09765625" customWidth="1"/>
    <col min="1025" max="1025" width="21.3984375" customWidth="1"/>
    <col min="1026" max="1026" width="10.5" customWidth="1"/>
    <col min="1027" max="1031" width="12.8984375" customWidth="1"/>
    <col min="1032" max="1032" width="2.59765625" customWidth="1"/>
    <col min="1033" max="1034" width="15.09765625" customWidth="1"/>
    <col min="1281" max="1281" width="21.3984375" customWidth="1"/>
    <col min="1282" max="1282" width="10.5" customWidth="1"/>
    <col min="1283" max="1287" width="12.8984375" customWidth="1"/>
    <col min="1288" max="1288" width="2.59765625" customWidth="1"/>
    <col min="1289" max="1290" width="15.09765625" customWidth="1"/>
    <col min="1537" max="1537" width="21.3984375" customWidth="1"/>
    <col min="1538" max="1538" width="10.5" customWidth="1"/>
    <col min="1539" max="1543" width="12.8984375" customWidth="1"/>
    <col min="1544" max="1544" width="2.59765625" customWidth="1"/>
    <col min="1545" max="1546" width="15.09765625" customWidth="1"/>
    <col min="1793" max="1793" width="21.3984375" customWidth="1"/>
    <col min="1794" max="1794" width="10.5" customWidth="1"/>
    <col min="1795" max="1799" width="12.8984375" customWidth="1"/>
    <col min="1800" max="1800" width="2.59765625" customWidth="1"/>
    <col min="1801" max="1802" width="15.09765625" customWidth="1"/>
    <col min="2049" max="2049" width="21.3984375" customWidth="1"/>
    <col min="2050" max="2050" width="10.5" customWidth="1"/>
    <col min="2051" max="2055" width="12.8984375" customWidth="1"/>
    <col min="2056" max="2056" width="2.59765625" customWidth="1"/>
    <col min="2057" max="2058" width="15.09765625" customWidth="1"/>
    <col min="2305" max="2305" width="21.3984375" customWidth="1"/>
    <col min="2306" max="2306" width="10.5" customWidth="1"/>
    <col min="2307" max="2311" width="12.8984375" customWidth="1"/>
    <col min="2312" max="2312" width="2.59765625" customWidth="1"/>
    <col min="2313" max="2314" width="15.09765625" customWidth="1"/>
    <col min="2561" max="2561" width="21.3984375" customWidth="1"/>
    <col min="2562" max="2562" width="10.5" customWidth="1"/>
    <col min="2563" max="2567" width="12.8984375" customWidth="1"/>
    <col min="2568" max="2568" width="2.59765625" customWidth="1"/>
    <col min="2569" max="2570" width="15.09765625" customWidth="1"/>
    <col min="2817" max="2817" width="21.3984375" customWidth="1"/>
    <col min="2818" max="2818" width="10.5" customWidth="1"/>
    <col min="2819" max="2823" width="12.8984375" customWidth="1"/>
    <col min="2824" max="2824" width="2.59765625" customWidth="1"/>
    <col min="2825" max="2826" width="15.09765625" customWidth="1"/>
    <col min="3073" max="3073" width="21.3984375" customWidth="1"/>
    <col min="3074" max="3074" width="10.5" customWidth="1"/>
    <col min="3075" max="3079" width="12.8984375" customWidth="1"/>
    <col min="3080" max="3080" width="2.59765625" customWidth="1"/>
    <col min="3081" max="3082" width="15.09765625" customWidth="1"/>
    <col min="3329" max="3329" width="21.3984375" customWidth="1"/>
    <col min="3330" max="3330" width="10.5" customWidth="1"/>
    <col min="3331" max="3335" width="12.8984375" customWidth="1"/>
    <col min="3336" max="3336" width="2.59765625" customWidth="1"/>
    <col min="3337" max="3338" width="15.09765625" customWidth="1"/>
    <col min="3585" max="3585" width="21.3984375" customWidth="1"/>
    <col min="3586" max="3586" width="10.5" customWidth="1"/>
    <col min="3587" max="3591" width="12.8984375" customWidth="1"/>
    <col min="3592" max="3592" width="2.59765625" customWidth="1"/>
    <col min="3593" max="3594" width="15.09765625" customWidth="1"/>
    <col min="3841" max="3841" width="21.3984375" customWidth="1"/>
    <col min="3842" max="3842" width="10.5" customWidth="1"/>
    <col min="3843" max="3847" width="12.8984375" customWidth="1"/>
    <col min="3848" max="3848" width="2.59765625" customWidth="1"/>
    <col min="3849" max="3850" width="15.09765625" customWidth="1"/>
    <col min="4097" max="4097" width="21.3984375" customWidth="1"/>
    <col min="4098" max="4098" width="10.5" customWidth="1"/>
    <col min="4099" max="4103" width="12.8984375" customWidth="1"/>
    <col min="4104" max="4104" width="2.59765625" customWidth="1"/>
    <col min="4105" max="4106" width="15.09765625" customWidth="1"/>
    <col min="4353" max="4353" width="21.3984375" customWidth="1"/>
    <col min="4354" max="4354" width="10.5" customWidth="1"/>
    <col min="4355" max="4359" width="12.8984375" customWidth="1"/>
    <col min="4360" max="4360" width="2.59765625" customWidth="1"/>
    <col min="4361" max="4362" width="15.09765625" customWidth="1"/>
    <col min="4609" max="4609" width="21.3984375" customWidth="1"/>
    <col min="4610" max="4610" width="10.5" customWidth="1"/>
    <col min="4611" max="4615" width="12.8984375" customWidth="1"/>
    <col min="4616" max="4616" width="2.59765625" customWidth="1"/>
    <col min="4617" max="4618" width="15.09765625" customWidth="1"/>
    <col min="4865" max="4865" width="21.3984375" customWidth="1"/>
    <col min="4866" max="4866" width="10.5" customWidth="1"/>
    <col min="4867" max="4871" width="12.8984375" customWidth="1"/>
    <col min="4872" max="4872" width="2.59765625" customWidth="1"/>
    <col min="4873" max="4874" width="15.09765625" customWidth="1"/>
    <col min="5121" max="5121" width="21.3984375" customWidth="1"/>
    <col min="5122" max="5122" width="10.5" customWidth="1"/>
    <col min="5123" max="5127" width="12.8984375" customWidth="1"/>
    <col min="5128" max="5128" width="2.59765625" customWidth="1"/>
    <col min="5129" max="5130" width="15.09765625" customWidth="1"/>
    <col min="5377" max="5377" width="21.3984375" customWidth="1"/>
    <col min="5378" max="5378" width="10.5" customWidth="1"/>
    <col min="5379" max="5383" width="12.8984375" customWidth="1"/>
    <col min="5384" max="5384" width="2.59765625" customWidth="1"/>
    <col min="5385" max="5386" width="15.09765625" customWidth="1"/>
    <col min="5633" max="5633" width="21.3984375" customWidth="1"/>
    <col min="5634" max="5634" width="10.5" customWidth="1"/>
    <col min="5635" max="5639" width="12.8984375" customWidth="1"/>
    <col min="5640" max="5640" width="2.59765625" customWidth="1"/>
    <col min="5641" max="5642" width="15.09765625" customWidth="1"/>
    <col min="5889" max="5889" width="21.3984375" customWidth="1"/>
    <col min="5890" max="5890" width="10.5" customWidth="1"/>
    <col min="5891" max="5895" width="12.8984375" customWidth="1"/>
    <col min="5896" max="5896" width="2.59765625" customWidth="1"/>
    <col min="5897" max="5898" width="15.09765625" customWidth="1"/>
    <col min="6145" max="6145" width="21.3984375" customWidth="1"/>
    <col min="6146" max="6146" width="10.5" customWidth="1"/>
    <col min="6147" max="6151" width="12.8984375" customWidth="1"/>
    <col min="6152" max="6152" width="2.59765625" customWidth="1"/>
    <col min="6153" max="6154" width="15.09765625" customWidth="1"/>
    <col min="6401" max="6401" width="21.3984375" customWidth="1"/>
    <col min="6402" max="6402" width="10.5" customWidth="1"/>
    <col min="6403" max="6407" width="12.8984375" customWidth="1"/>
    <col min="6408" max="6408" width="2.59765625" customWidth="1"/>
    <col min="6409" max="6410" width="15.09765625" customWidth="1"/>
    <col min="6657" max="6657" width="21.3984375" customWidth="1"/>
    <col min="6658" max="6658" width="10.5" customWidth="1"/>
    <col min="6659" max="6663" width="12.8984375" customWidth="1"/>
    <col min="6664" max="6664" width="2.59765625" customWidth="1"/>
    <col min="6665" max="6666" width="15.09765625" customWidth="1"/>
    <col min="6913" max="6913" width="21.3984375" customWidth="1"/>
    <col min="6914" max="6914" width="10.5" customWidth="1"/>
    <col min="6915" max="6919" width="12.8984375" customWidth="1"/>
    <col min="6920" max="6920" width="2.59765625" customWidth="1"/>
    <col min="6921" max="6922" width="15.09765625" customWidth="1"/>
    <col min="7169" max="7169" width="21.3984375" customWidth="1"/>
    <col min="7170" max="7170" width="10.5" customWidth="1"/>
    <col min="7171" max="7175" width="12.8984375" customWidth="1"/>
    <col min="7176" max="7176" width="2.59765625" customWidth="1"/>
    <col min="7177" max="7178" width="15.09765625" customWidth="1"/>
    <col min="7425" max="7425" width="21.3984375" customWidth="1"/>
    <col min="7426" max="7426" width="10.5" customWidth="1"/>
    <col min="7427" max="7431" width="12.8984375" customWidth="1"/>
    <col min="7432" max="7432" width="2.59765625" customWidth="1"/>
    <col min="7433" max="7434" width="15.09765625" customWidth="1"/>
    <col min="7681" max="7681" width="21.3984375" customWidth="1"/>
    <col min="7682" max="7682" width="10.5" customWidth="1"/>
    <col min="7683" max="7687" width="12.8984375" customWidth="1"/>
    <col min="7688" max="7688" width="2.59765625" customWidth="1"/>
    <col min="7689" max="7690" width="15.09765625" customWidth="1"/>
    <col min="7937" max="7937" width="21.3984375" customWidth="1"/>
    <col min="7938" max="7938" width="10.5" customWidth="1"/>
    <col min="7939" max="7943" width="12.8984375" customWidth="1"/>
    <col min="7944" max="7944" width="2.59765625" customWidth="1"/>
    <col min="7945" max="7946" width="15.09765625" customWidth="1"/>
    <col min="8193" max="8193" width="21.3984375" customWidth="1"/>
    <col min="8194" max="8194" width="10.5" customWidth="1"/>
    <col min="8195" max="8199" width="12.8984375" customWidth="1"/>
    <col min="8200" max="8200" width="2.59765625" customWidth="1"/>
    <col min="8201" max="8202" width="15.09765625" customWidth="1"/>
    <col min="8449" max="8449" width="21.3984375" customWidth="1"/>
    <col min="8450" max="8450" width="10.5" customWidth="1"/>
    <col min="8451" max="8455" width="12.8984375" customWidth="1"/>
    <col min="8456" max="8456" width="2.59765625" customWidth="1"/>
    <col min="8457" max="8458" width="15.09765625" customWidth="1"/>
    <col min="8705" max="8705" width="21.3984375" customWidth="1"/>
    <col min="8706" max="8706" width="10.5" customWidth="1"/>
    <col min="8707" max="8711" width="12.8984375" customWidth="1"/>
    <col min="8712" max="8712" width="2.59765625" customWidth="1"/>
    <col min="8713" max="8714" width="15.09765625" customWidth="1"/>
    <col min="8961" max="8961" width="21.3984375" customWidth="1"/>
    <col min="8962" max="8962" width="10.5" customWidth="1"/>
    <col min="8963" max="8967" width="12.8984375" customWidth="1"/>
    <col min="8968" max="8968" width="2.59765625" customWidth="1"/>
    <col min="8969" max="8970" width="15.09765625" customWidth="1"/>
    <col min="9217" max="9217" width="21.3984375" customWidth="1"/>
    <col min="9218" max="9218" width="10.5" customWidth="1"/>
    <col min="9219" max="9223" width="12.8984375" customWidth="1"/>
    <col min="9224" max="9224" width="2.59765625" customWidth="1"/>
    <col min="9225" max="9226" width="15.09765625" customWidth="1"/>
    <col min="9473" max="9473" width="21.3984375" customWidth="1"/>
    <col min="9474" max="9474" width="10.5" customWidth="1"/>
    <col min="9475" max="9479" width="12.8984375" customWidth="1"/>
    <col min="9480" max="9480" width="2.59765625" customWidth="1"/>
    <col min="9481" max="9482" width="15.09765625" customWidth="1"/>
    <col min="9729" max="9729" width="21.3984375" customWidth="1"/>
    <col min="9730" max="9730" width="10.5" customWidth="1"/>
    <col min="9731" max="9735" width="12.8984375" customWidth="1"/>
    <col min="9736" max="9736" width="2.59765625" customWidth="1"/>
    <col min="9737" max="9738" width="15.09765625" customWidth="1"/>
    <col min="9985" max="9985" width="21.3984375" customWidth="1"/>
    <col min="9986" max="9986" width="10.5" customWidth="1"/>
    <col min="9987" max="9991" width="12.8984375" customWidth="1"/>
    <col min="9992" max="9992" width="2.59765625" customWidth="1"/>
    <col min="9993" max="9994" width="15.09765625" customWidth="1"/>
    <col min="10241" max="10241" width="21.3984375" customWidth="1"/>
    <col min="10242" max="10242" width="10.5" customWidth="1"/>
    <col min="10243" max="10247" width="12.8984375" customWidth="1"/>
    <col min="10248" max="10248" width="2.59765625" customWidth="1"/>
    <col min="10249" max="10250" width="15.09765625" customWidth="1"/>
    <col min="10497" max="10497" width="21.3984375" customWidth="1"/>
    <col min="10498" max="10498" width="10.5" customWidth="1"/>
    <col min="10499" max="10503" width="12.8984375" customWidth="1"/>
    <col min="10504" max="10504" width="2.59765625" customWidth="1"/>
    <col min="10505" max="10506" width="15.09765625" customWidth="1"/>
    <col min="10753" max="10753" width="21.3984375" customWidth="1"/>
    <col min="10754" max="10754" width="10.5" customWidth="1"/>
    <col min="10755" max="10759" width="12.8984375" customWidth="1"/>
    <col min="10760" max="10760" width="2.59765625" customWidth="1"/>
    <col min="10761" max="10762" width="15.09765625" customWidth="1"/>
    <col min="11009" max="11009" width="21.3984375" customWidth="1"/>
    <col min="11010" max="11010" width="10.5" customWidth="1"/>
    <col min="11011" max="11015" width="12.8984375" customWidth="1"/>
    <col min="11016" max="11016" width="2.59765625" customWidth="1"/>
    <col min="11017" max="11018" width="15.09765625" customWidth="1"/>
    <col min="11265" max="11265" width="21.3984375" customWidth="1"/>
    <col min="11266" max="11266" width="10.5" customWidth="1"/>
    <col min="11267" max="11271" width="12.8984375" customWidth="1"/>
    <col min="11272" max="11272" width="2.59765625" customWidth="1"/>
    <col min="11273" max="11274" width="15.09765625" customWidth="1"/>
    <col min="11521" max="11521" width="21.3984375" customWidth="1"/>
    <col min="11522" max="11522" width="10.5" customWidth="1"/>
    <col min="11523" max="11527" width="12.8984375" customWidth="1"/>
    <col min="11528" max="11528" width="2.59765625" customWidth="1"/>
    <col min="11529" max="11530" width="15.09765625" customWidth="1"/>
    <col min="11777" max="11777" width="21.3984375" customWidth="1"/>
    <col min="11778" max="11778" width="10.5" customWidth="1"/>
    <col min="11779" max="11783" width="12.8984375" customWidth="1"/>
    <col min="11784" max="11784" width="2.59765625" customWidth="1"/>
    <col min="11785" max="11786" width="15.09765625" customWidth="1"/>
    <col min="12033" max="12033" width="21.3984375" customWidth="1"/>
    <col min="12034" max="12034" width="10.5" customWidth="1"/>
    <col min="12035" max="12039" width="12.8984375" customWidth="1"/>
    <col min="12040" max="12040" width="2.59765625" customWidth="1"/>
    <col min="12041" max="12042" width="15.09765625" customWidth="1"/>
    <col min="12289" max="12289" width="21.3984375" customWidth="1"/>
    <col min="12290" max="12290" width="10.5" customWidth="1"/>
    <col min="12291" max="12295" width="12.8984375" customWidth="1"/>
    <col min="12296" max="12296" width="2.59765625" customWidth="1"/>
    <col min="12297" max="12298" width="15.09765625" customWidth="1"/>
    <col min="12545" max="12545" width="21.3984375" customWidth="1"/>
    <col min="12546" max="12546" width="10.5" customWidth="1"/>
    <col min="12547" max="12551" width="12.8984375" customWidth="1"/>
    <col min="12552" max="12552" width="2.59765625" customWidth="1"/>
    <col min="12553" max="12554" width="15.09765625" customWidth="1"/>
    <col min="12801" max="12801" width="21.3984375" customWidth="1"/>
    <col min="12802" max="12802" width="10.5" customWidth="1"/>
    <col min="12803" max="12807" width="12.8984375" customWidth="1"/>
    <col min="12808" max="12808" width="2.59765625" customWidth="1"/>
    <col min="12809" max="12810" width="15.09765625" customWidth="1"/>
    <col min="13057" max="13057" width="21.3984375" customWidth="1"/>
    <col min="13058" max="13058" width="10.5" customWidth="1"/>
    <col min="13059" max="13063" width="12.8984375" customWidth="1"/>
    <col min="13064" max="13064" width="2.59765625" customWidth="1"/>
    <col min="13065" max="13066" width="15.09765625" customWidth="1"/>
    <col min="13313" max="13313" width="21.3984375" customWidth="1"/>
    <col min="13314" max="13314" width="10.5" customWidth="1"/>
    <col min="13315" max="13319" width="12.8984375" customWidth="1"/>
    <col min="13320" max="13320" width="2.59765625" customWidth="1"/>
    <col min="13321" max="13322" width="15.09765625" customWidth="1"/>
    <col min="13569" max="13569" width="21.3984375" customWidth="1"/>
    <col min="13570" max="13570" width="10.5" customWidth="1"/>
    <col min="13571" max="13575" width="12.8984375" customWidth="1"/>
    <col min="13576" max="13576" width="2.59765625" customWidth="1"/>
    <col min="13577" max="13578" width="15.09765625" customWidth="1"/>
    <col min="13825" max="13825" width="21.3984375" customWidth="1"/>
    <col min="13826" max="13826" width="10.5" customWidth="1"/>
    <col min="13827" max="13831" width="12.8984375" customWidth="1"/>
    <col min="13832" max="13832" width="2.59765625" customWidth="1"/>
    <col min="13833" max="13834" width="15.09765625" customWidth="1"/>
    <col min="14081" max="14081" width="21.3984375" customWidth="1"/>
    <col min="14082" max="14082" width="10.5" customWidth="1"/>
    <col min="14083" max="14087" width="12.8984375" customWidth="1"/>
    <col min="14088" max="14088" width="2.59765625" customWidth="1"/>
    <col min="14089" max="14090" width="15.09765625" customWidth="1"/>
    <col min="14337" max="14337" width="21.3984375" customWidth="1"/>
    <col min="14338" max="14338" width="10.5" customWidth="1"/>
    <col min="14339" max="14343" width="12.8984375" customWidth="1"/>
    <col min="14344" max="14344" width="2.59765625" customWidth="1"/>
    <col min="14345" max="14346" width="15.09765625" customWidth="1"/>
    <col min="14593" max="14593" width="21.3984375" customWidth="1"/>
    <col min="14594" max="14594" width="10.5" customWidth="1"/>
    <col min="14595" max="14599" width="12.8984375" customWidth="1"/>
    <col min="14600" max="14600" width="2.59765625" customWidth="1"/>
    <col min="14601" max="14602" width="15.09765625" customWidth="1"/>
    <col min="14849" max="14849" width="21.3984375" customWidth="1"/>
    <col min="14850" max="14850" width="10.5" customWidth="1"/>
    <col min="14851" max="14855" width="12.8984375" customWidth="1"/>
    <col min="14856" max="14856" width="2.59765625" customWidth="1"/>
    <col min="14857" max="14858" width="15.09765625" customWidth="1"/>
    <col min="15105" max="15105" width="21.3984375" customWidth="1"/>
    <col min="15106" max="15106" width="10.5" customWidth="1"/>
    <col min="15107" max="15111" width="12.8984375" customWidth="1"/>
    <col min="15112" max="15112" width="2.59765625" customWidth="1"/>
    <col min="15113" max="15114" width="15.09765625" customWidth="1"/>
    <col min="15361" max="15361" width="21.3984375" customWidth="1"/>
    <col min="15362" max="15362" width="10.5" customWidth="1"/>
    <col min="15363" max="15367" width="12.8984375" customWidth="1"/>
    <col min="15368" max="15368" width="2.59765625" customWidth="1"/>
    <col min="15369" max="15370" width="15.09765625" customWidth="1"/>
    <col min="15617" max="15617" width="21.3984375" customWidth="1"/>
    <col min="15618" max="15618" width="10.5" customWidth="1"/>
    <col min="15619" max="15623" width="12.8984375" customWidth="1"/>
    <col min="15624" max="15624" width="2.59765625" customWidth="1"/>
    <col min="15625" max="15626" width="15.09765625" customWidth="1"/>
    <col min="15873" max="15873" width="21.3984375" customWidth="1"/>
    <col min="15874" max="15874" width="10.5" customWidth="1"/>
    <col min="15875" max="15879" width="12.8984375" customWidth="1"/>
    <col min="15880" max="15880" width="2.59765625" customWidth="1"/>
    <col min="15881" max="15882" width="15.09765625" customWidth="1"/>
    <col min="16129" max="16129" width="21.3984375" customWidth="1"/>
    <col min="16130" max="16130" width="10.5" customWidth="1"/>
    <col min="16131" max="16135" width="12.8984375" customWidth="1"/>
    <col min="16136" max="16136" width="2.59765625" customWidth="1"/>
    <col min="16137" max="16138" width="15.09765625" customWidth="1"/>
  </cols>
  <sheetData>
    <row r="1" spans="1:23" s="1" customFormat="1" ht="25.5" customHeight="1" x14ac:dyDescent="0.25">
      <c r="A1" s="1" t="s">
        <v>102</v>
      </c>
      <c r="H1" s="31"/>
      <c r="I1" s="18"/>
      <c r="J1" s="18"/>
    </row>
    <row r="2" spans="1:23" s="1" customFormat="1" ht="13.2" x14ac:dyDescent="0.25">
      <c r="A2" s="2" t="s">
        <v>103</v>
      </c>
      <c r="H2" s="31"/>
      <c r="I2" s="18"/>
      <c r="J2" s="18"/>
    </row>
    <row r="3" spans="1:23" ht="24" customHeight="1" x14ac:dyDescent="0.25">
      <c r="I3" s="33"/>
      <c r="J3" s="33"/>
      <c r="K3" s="34"/>
      <c r="L3" s="35"/>
      <c r="M3" s="35"/>
      <c r="N3" s="35"/>
      <c r="O3" s="35"/>
      <c r="P3" s="35"/>
      <c r="Q3" s="35"/>
      <c r="R3" s="35"/>
      <c r="S3" s="35"/>
      <c r="U3" s="36"/>
    </row>
    <row r="4" spans="1:23" ht="12.75" customHeight="1" x14ac:dyDescent="0.25">
      <c r="A4" s="37"/>
      <c r="B4" s="38"/>
      <c r="C4" s="172" t="s">
        <v>90</v>
      </c>
      <c r="D4" s="173"/>
      <c r="E4" s="173"/>
      <c r="F4" s="173"/>
      <c r="G4" s="173"/>
      <c r="H4" s="174"/>
      <c r="I4" s="39" t="s">
        <v>104</v>
      </c>
      <c r="J4" s="40"/>
      <c r="K4" s="34"/>
      <c r="L4" s="35"/>
      <c r="M4" s="35"/>
      <c r="N4" s="35"/>
      <c r="O4" s="35"/>
      <c r="P4" s="35"/>
      <c r="Q4" s="35"/>
      <c r="R4" s="35"/>
      <c r="S4" s="35"/>
      <c r="U4" s="36"/>
    </row>
    <row r="5" spans="1:23" x14ac:dyDescent="0.25">
      <c r="A5" s="37"/>
      <c r="B5" s="41"/>
      <c r="C5" s="175" t="s">
        <v>105</v>
      </c>
      <c r="D5" s="176"/>
      <c r="E5" s="175" t="s">
        <v>106</v>
      </c>
      <c r="F5" s="177"/>
      <c r="G5" s="177"/>
      <c r="H5" s="176"/>
      <c r="I5" s="42"/>
      <c r="J5" s="43"/>
      <c r="K5" s="34"/>
      <c r="L5" s="35"/>
      <c r="M5" s="35"/>
      <c r="N5" s="35"/>
      <c r="O5" s="35"/>
      <c r="P5" s="35"/>
      <c r="Q5" s="35"/>
      <c r="R5" s="35"/>
      <c r="S5" s="35"/>
      <c r="U5" s="36"/>
    </row>
    <row r="6" spans="1:23" ht="41.4" x14ac:dyDescent="0.25">
      <c r="A6" s="44"/>
      <c r="B6" s="45" t="s">
        <v>107</v>
      </c>
      <c r="C6" s="46" t="s">
        <v>108</v>
      </c>
      <c r="D6" s="47" t="s">
        <v>109</v>
      </c>
      <c r="E6" s="46" t="s">
        <v>94</v>
      </c>
      <c r="F6" s="46" t="s">
        <v>108</v>
      </c>
      <c r="G6" s="46" t="s">
        <v>109</v>
      </c>
      <c r="H6" s="48"/>
      <c r="I6" s="49" t="s">
        <v>110</v>
      </c>
      <c r="J6" s="50" t="s">
        <v>108</v>
      </c>
      <c r="K6" s="34"/>
      <c r="L6" s="35"/>
      <c r="M6" s="35"/>
      <c r="N6" s="35"/>
      <c r="O6" s="35"/>
      <c r="P6" s="35"/>
      <c r="Q6" s="35"/>
      <c r="R6" s="35"/>
      <c r="S6" s="35"/>
      <c r="U6" s="36"/>
    </row>
    <row r="7" spans="1:23" s="60" customFormat="1" ht="30" customHeight="1" x14ac:dyDescent="0.25">
      <c r="A7" s="51" t="s">
        <v>2</v>
      </c>
      <c r="B7" s="52">
        <v>244365</v>
      </c>
      <c r="C7" s="8">
        <v>88775603.969999999</v>
      </c>
      <c r="D7" s="53">
        <v>3.8008550492567572</v>
      </c>
      <c r="E7" s="54">
        <v>21014006.549999997</v>
      </c>
      <c r="F7" s="8">
        <v>22531541.5</v>
      </c>
      <c r="G7" s="55">
        <v>7.2215402921343541</v>
      </c>
      <c r="H7" s="56" t="s">
        <v>3</v>
      </c>
      <c r="I7" s="57">
        <v>105.64278220163912</v>
      </c>
      <c r="J7" s="57">
        <v>92.204454402226176</v>
      </c>
      <c r="K7" s="58"/>
      <c r="L7" s="59"/>
      <c r="M7" s="59"/>
      <c r="N7" s="59"/>
      <c r="O7" s="59"/>
      <c r="P7" s="59"/>
      <c r="Q7" s="59"/>
      <c r="R7" s="59"/>
      <c r="S7" s="59"/>
      <c r="U7" s="61"/>
    </row>
    <row r="8" spans="1:23" s="60" customFormat="1" ht="30" customHeight="1" x14ac:dyDescent="0.25">
      <c r="A8" s="62" t="s">
        <v>4</v>
      </c>
      <c r="B8" s="63">
        <v>39072</v>
      </c>
      <c r="C8" s="9">
        <v>16072456.960000001</v>
      </c>
      <c r="D8" s="64">
        <v>3.9744954915771569</v>
      </c>
      <c r="E8" s="65">
        <v>3267397.66</v>
      </c>
      <c r="F8" s="9">
        <v>3715557.67</v>
      </c>
      <c r="G8" s="55">
        <v>13.716114677024072</v>
      </c>
      <c r="H8" s="66" t="s">
        <v>3</v>
      </c>
      <c r="I8" s="65">
        <v>110.61364381758953</v>
      </c>
      <c r="J8" s="65">
        <v>95.095149211711714</v>
      </c>
      <c r="K8" s="58"/>
      <c r="L8" s="59"/>
      <c r="M8" s="59"/>
      <c r="N8" s="59"/>
      <c r="O8" s="59"/>
      <c r="P8" s="59"/>
      <c r="Q8" s="59"/>
      <c r="R8" s="59"/>
      <c r="S8" s="59"/>
      <c r="U8" s="61"/>
      <c r="V8" s="61"/>
      <c r="W8" s="61"/>
    </row>
    <row r="9" spans="1:23" s="60" customFormat="1" ht="13.5" customHeight="1" x14ac:dyDescent="0.25">
      <c r="A9" s="67" t="s">
        <v>7</v>
      </c>
      <c r="B9" s="68">
        <v>13430</v>
      </c>
      <c r="C9" s="69">
        <v>7869319.4800000004</v>
      </c>
      <c r="D9" s="70">
        <v>3.7373641725989337</v>
      </c>
      <c r="E9" s="71">
        <v>1978173.96</v>
      </c>
      <c r="F9" s="69">
        <v>2310437.46</v>
      </c>
      <c r="G9" s="72">
        <v>16.796475270557099</v>
      </c>
      <c r="H9" s="73" t="s">
        <v>3</v>
      </c>
      <c r="I9" s="71">
        <v>180.23209601161008</v>
      </c>
      <c r="J9" s="71">
        <v>172.03555174981383</v>
      </c>
      <c r="K9" s="58"/>
      <c r="L9" s="59"/>
      <c r="M9" s="59"/>
      <c r="N9" s="59"/>
      <c r="O9" s="59"/>
      <c r="P9" s="59"/>
      <c r="Q9" s="59"/>
      <c r="R9" s="59"/>
      <c r="S9" s="59"/>
      <c r="U9" s="61"/>
      <c r="V9" s="61"/>
      <c r="W9" s="61"/>
    </row>
    <row r="10" spans="1:23" s="60" customFormat="1" x14ac:dyDescent="0.25">
      <c r="A10" s="67" t="s">
        <v>8</v>
      </c>
      <c r="B10" s="68">
        <v>608</v>
      </c>
      <c r="C10" s="69">
        <v>136246.29999999999</v>
      </c>
      <c r="D10" s="70">
        <v>6.9097762915934391</v>
      </c>
      <c r="E10" s="71">
        <v>-7754.85</v>
      </c>
      <c r="F10" s="69">
        <v>-42113.55</v>
      </c>
      <c r="G10" s="74" t="s">
        <v>89</v>
      </c>
      <c r="H10" s="75" t="s">
        <v>6</v>
      </c>
      <c r="I10" s="71">
        <v>13.956326341342452</v>
      </c>
      <c r="J10" s="71">
        <v>-69.265707236842104</v>
      </c>
      <c r="K10" s="58"/>
      <c r="L10" s="59"/>
      <c r="M10" s="59"/>
      <c r="N10" s="59"/>
      <c r="O10" s="59"/>
      <c r="P10" s="59"/>
      <c r="Q10" s="59"/>
      <c r="R10" s="59"/>
      <c r="S10" s="59"/>
      <c r="U10" s="61"/>
      <c r="V10" s="61"/>
      <c r="W10" s="61"/>
    </row>
    <row r="11" spans="1:23" s="60" customFormat="1" x14ac:dyDescent="0.25">
      <c r="A11" s="67" t="s">
        <v>9</v>
      </c>
      <c r="B11" s="68">
        <v>4277</v>
      </c>
      <c r="C11" s="69">
        <v>805732.1</v>
      </c>
      <c r="D11" s="70">
        <v>3.6645709211041266</v>
      </c>
      <c r="E11" s="71">
        <v>339789.4</v>
      </c>
      <c r="F11" s="69">
        <v>324312</v>
      </c>
      <c r="G11" s="72">
        <v>-4.5549978898694388</v>
      </c>
      <c r="H11" s="75" t="s">
        <v>6</v>
      </c>
      <c r="I11" s="71">
        <v>83.528079591007241</v>
      </c>
      <c r="J11" s="71">
        <v>75.82698152910919</v>
      </c>
      <c r="K11" s="58"/>
      <c r="L11" s="59"/>
      <c r="M11" s="59"/>
      <c r="N11" s="59"/>
      <c r="O11" s="59"/>
      <c r="P11" s="59"/>
      <c r="Q11" s="59"/>
      <c r="R11" s="59"/>
      <c r="S11" s="59"/>
      <c r="U11" s="61"/>
      <c r="V11" s="61"/>
      <c r="W11" s="61"/>
    </row>
    <row r="12" spans="1:23" s="60" customFormat="1" x14ac:dyDescent="0.25">
      <c r="A12" s="67" t="s">
        <v>10</v>
      </c>
      <c r="B12" s="68">
        <v>1189</v>
      </c>
      <c r="C12" s="69">
        <v>267911</v>
      </c>
      <c r="D12" s="70">
        <v>17.450658172338507</v>
      </c>
      <c r="E12" s="71">
        <v>79337.8</v>
      </c>
      <c r="F12" s="69">
        <v>95537.65</v>
      </c>
      <c r="G12" s="72">
        <v>20.418829360027612</v>
      </c>
      <c r="H12" s="73" t="s">
        <v>3</v>
      </c>
      <c r="I12" s="71">
        <v>79.446915166470006</v>
      </c>
      <c r="J12" s="71">
        <v>80.351261564339779</v>
      </c>
      <c r="K12" s="58"/>
      <c r="L12" s="59"/>
      <c r="M12" s="59"/>
      <c r="N12" s="59"/>
      <c r="O12" s="59"/>
      <c r="P12" s="59"/>
      <c r="Q12" s="59"/>
      <c r="R12" s="59"/>
      <c r="S12" s="59"/>
      <c r="U12" s="61"/>
      <c r="V12" s="61"/>
      <c r="W12" s="61"/>
    </row>
    <row r="13" spans="1:23" s="60" customFormat="1" x14ac:dyDescent="0.25">
      <c r="A13" s="67" t="s">
        <v>11</v>
      </c>
      <c r="B13" s="68">
        <v>2584</v>
      </c>
      <c r="C13" s="69">
        <v>771150.55</v>
      </c>
      <c r="D13" s="70">
        <v>8.5082799152815802</v>
      </c>
      <c r="E13" s="71">
        <v>30443.15</v>
      </c>
      <c r="F13" s="69">
        <v>95360.35</v>
      </c>
      <c r="G13" s="74" t="s">
        <v>89</v>
      </c>
      <c r="H13" s="73" t="s">
        <v>3</v>
      </c>
      <c r="I13" s="71">
        <v>35.908998028864048</v>
      </c>
      <c r="J13" s="71">
        <v>36.904160216718267</v>
      </c>
      <c r="K13" s="58"/>
      <c r="L13" s="59"/>
      <c r="M13" s="59"/>
      <c r="N13" s="59"/>
      <c r="O13" s="59"/>
      <c r="P13" s="59"/>
      <c r="Q13" s="59"/>
      <c r="R13" s="59"/>
      <c r="S13" s="59"/>
      <c r="U13" s="61"/>
      <c r="V13" s="61"/>
      <c r="W13" s="61"/>
    </row>
    <row r="14" spans="1:23" s="60" customFormat="1" x14ac:dyDescent="0.25">
      <c r="A14" s="67" t="s">
        <v>12</v>
      </c>
      <c r="B14" s="68">
        <v>981</v>
      </c>
      <c r="C14" s="69">
        <v>83471.7</v>
      </c>
      <c r="D14" s="70">
        <v>-15.631121344376108</v>
      </c>
      <c r="E14" s="71">
        <v>7288.32</v>
      </c>
      <c r="F14" s="69">
        <v>19157.669999999998</v>
      </c>
      <c r="G14" s="74" t="s">
        <v>89</v>
      </c>
      <c r="H14" s="73" t="s">
        <v>3</v>
      </c>
      <c r="I14" s="71">
        <v>42.556614568558487</v>
      </c>
      <c r="J14" s="71">
        <v>19.528715596330272</v>
      </c>
      <c r="K14" s="58"/>
      <c r="L14" s="59"/>
      <c r="M14" s="59"/>
      <c r="N14" s="59"/>
      <c r="O14" s="59"/>
      <c r="P14" s="59"/>
      <c r="Q14" s="59"/>
      <c r="R14" s="59"/>
      <c r="S14" s="59"/>
      <c r="U14" s="61"/>
      <c r="V14" s="61"/>
      <c r="W14" s="61"/>
    </row>
    <row r="15" spans="1:23" s="60" customFormat="1" x14ac:dyDescent="0.25">
      <c r="A15" s="67" t="s">
        <v>13</v>
      </c>
      <c r="B15" s="68">
        <v>2872</v>
      </c>
      <c r="C15" s="69">
        <v>472550.9</v>
      </c>
      <c r="D15" s="70">
        <v>67.865422311014555</v>
      </c>
      <c r="E15" s="71">
        <v>60388.15</v>
      </c>
      <c r="F15" s="69">
        <v>23944.67</v>
      </c>
      <c r="G15" s="72">
        <v>-60.34872735793364</v>
      </c>
      <c r="H15" s="75" t="s">
        <v>6</v>
      </c>
      <c r="I15" s="71">
        <v>28.641335766438935</v>
      </c>
      <c r="J15" s="71">
        <v>8.3372806406685225</v>
      </c>
      <c r="K15" s="58"/>
      <c r="L15" s="59"/>
      <c r="M15" s="59"/>
      <c r="N15" s="59"/>
      <c r="O15" s="59"/>
      <c r="P15" s="59"/>
      <c r="Q15" s="59"/>
      <c r="R15" s="59"/>
      <c r="S15" s="59"/>
      <c r="U15" s="61"/>
      <c r="V15" s="61"/>
      <c r="W15" s="61"/>
    </row>
    <row r="16" spans="1:23" s="60" customFormat="1" x14ac:dyDescent="0.25">
      <c r="A16" s="67" t="s">
        <v>14</v>
      </c>
      <c r="B16" s="68">
        <v>9606</v>
      </c>
      <c r="C16" s="69">
        <v>4655926.42</v>
      </c>
      <c r="D16" s="70">
        <v>5.6330410382024354</v>
      </c>
      <c r="E16" s="71">
        <v>269954.48</v>
      </c>
      <c r="F16" s="69">
        <v>598881.16</v>
      </c>
      <c r="G16" s="74" t="s">
        <v>89</v>
      </c>
      <c r="H16" s="73" t="s">
        <v>3</v>
      </c>
      <c r="I16" s="71">
        <v>70.595497743397658</v>
      </c>
      <c r="J16" s="71">
        <v>62.344488861128468</v>
      </c>
      <c r="K16" s="58"/>
      <c r="L16" s="59"/>
      <c r="M16" s="59"/>
      <c r="N16" s="59"/>
      <c r="O16" s="59"/>
      <c r="P16" s="59"/>
      <c r="Q16" s="59"/>
      <c r="R16" s="59"/>
      <c r="S16" s="59"/>
      <c r="U16" s="61"/>
      <c r="V16" s="61"/>
      <c r="W16" s="61"/>
    </row>
    <row r="17" spans="1:23" s="60" customFormat="1" x14ac:dyDescent="0.25">
      <c r="A17" s="67" t="s">
        <v>15</v>
      </c>
      <c r="B17" s="68">
        <v>1296</v>
      </c>
      <c r="C17" s="69">
        <v>429946</v>
      </c>
      <c r="D17" s="70">
        <v>-29.726952469267832</v>
      </c>
      <c r="E17" s="71">
        <v>224202.25</v>
      </c>
      <c r="F17" s="69">
        <v>61668</v>
      </c>
      <c r="G17" s="72">
        <v>-72.494477642396532</v>
      </c>
      <c r="H17" s="75" t="s">
        <v>6</v>
      </c>
      <c r="I17" s="71">
        <v>203.12787479259492</v>
      </c>
      <c r="J17" s="71">
        <v>47.583333333333336</v>
      </c>
      <c r="K17" s="58"/>
      <c r="L17" s="59"/>
      <c r="M17" s="59"/>
      <c r="N17" s="59"/>
      <c r="O17" s="59"/>
      <c r="P17" s="59"/>
      <c r="Q17" s="59"/>
      <c r="R17" s="59"/>
      <c r="S17" s="59"/>
      <c r="U17" s="61"/>
      <c r="V17" s="61"/>
      <c r="W17" s="61"/>
    </row>
    <row r="18" spans="1:23" s="60" customFormat="1" x14ac:dyDescent="0.25">
      <c r="A18" s="67" t="s">
        <v>16</v>
      </c>
      <c r="B18" s="76">
        <v>518</v>
      </c>
      <c r="C18" s="69">
        <v>207147.7</v>
      </c>
      <c r="D18" s="70">
        <v>13.980340580230477</v>
      </c>
      <c r="E18" s="71">
        <v>32403.1</v>
      </c>
      <c r="F18" s="69">
        <v>28275.8</v>
      </c>
      <c r="G18" s="72">
        <v>-12.737361548740701</v>
      </c>
      <c r="H18" s="75" t="s">
        <v>6</v>
      </c>
      <c r="I18" s="71">
        <v>60.295050797524482</v>
      </c>
      <c r="J18" s="71">
        <v>54.586486486486486</v>
      </c>
      <c r="K18" s="58"/>
      <c r="L18" s="59"/>
      <c r="M18" s="59"/>
      <c r="N18" s="59"/>
      <c r="O18" s="59"/>
      <c r="P18" s="59"/>
      <c r="Q18" s="59"/>
      <c r="R18" s="59"/>
      <c r="S18" s="59"/>
      <c r="U18" s="61"/>
      <c r="V18" s="61"/>
      <c r="W18" s="61"/>
    </row>
    <row r="19" spans="1:23" s="60" customFormat="1" x14ac:dyDescent="0.25">
      <c r="A19" s="67" t="s">
        <v>17</v>
      </c>
      <c r="B19" s="68">
        <v>1711</v>
      </c>
      <c r="C19" s="69">
        <v>373054.81</v>
      </c>
      <c r="D19" s="70">
        <v>-16.568939937120565</v>
      </c>
      <c r="E19" s="71">
        <v>253171.9</v>
      </c>
      <c r="F19" s="69">
        <v>200096.46</v>
      </c>
      <c r="G19" s="72">
        <v>-20.964190733647769</v>
      </c>
      <c r="H19" s="75" t="s">
        <v>6</v>
      </c>
      <c r="I19" s="71">
        <v>141.52051930485055</v>
      </c>
      <c r="J19" s="71">
        <v>116.94708357685563</v>
      </c>
      <c r="K19" s="58"/>
      <c r="L19" s="59"/>
      <c r="M19" s="59"/>
      <c r="N19" s="59"/>
      <c r="O19" s="59"/>
      <c r="P19" s="59"/>
      <c r="Q19" s="59"/>
      <c r="R19" s="59"/>
      <c r="S19" s="59"/>
      <c r="U19" s="61"/>
      <c r="V19" s="61"/>
      <c r="W19" s="61"/>
    </row>
    <row r="20" spans="1:23" s="60" customFormat="1" ht="30" customHeight="1" x14ac:dyDescent="0.25">
      <c r="A20" s="62" t="s">
        <v>111</v>
      </c>
      <c r="B20" s="63">
        <v>31716</v>
      </c>
      <c r="C20" s="9">
        <v>10216353.610000001</v>
      </c>
      <c r="D20" s="64">
        <v>0.30963784882958034</v>
      </c>
      <c r="E20" s="65">
        <v>3079408.49</v>
      </c>
      <c r="F20" s="9">
        <v>3244000.23</v>
      </c>
      <c r="G20" s="55">
        <v>5.3449141461579863</v>
      </c>
      <c r="H20" s="66" t="s">
        <v>3</v>
      </c>
      <c r="I20" s="65">
        <v>122.11390979017187</v>
      </c>
      <c r="J20" s="65">
        <v>102.28276674233825</v>
      </c>
      <c r="K20" s="58"/>
      <c r="L20" s="59"/>
      <c r="M20" s="59"/>
      <c r="N20" s="59"/>
      <c r="O20" s="59"/>
      <c r="P20" s="59"/>
      <c r="Q20" s="59"/>
      <c r="R20" s="59"/>
      <c r="S20" s="59"/>
      <c r="U20" s="61"/>
      <c r="V20" s="61"/>
      <c r="W20" s="61"/>
    </row>
    <row r="21" spans="1:23" s="60" customFormat="1" ht="13.5" customHeight="1" x14ac:dyDescent="0.25">
      <c r="A21" s="67" t="s">
        <v>5</v>
      </c>
      <c r="B21" s="68">
        <v>11894</v>
      </c>
      <c r="C21" s="69">
        <v>3606264</v>
      </c>
      <c r="D21" s="70">
        <v>28.860514256241188</v>
      </c>
      <c r="E21" s="71">
        <v>704682.23</v>
      </c>
      <c r="F21" s="69">
        <v>1355733</v>
      </c>
      <c r="G21" s="72">
        <v>92.389270267252229</v>
      </c>
      <c r="H21" s="73" t="s">
        <v>3</v>
      </c>
      <c r="I21" s="71">
        <v>114.60854601207279</v>
      </c>
      <c r="J21" s="71">
        <v>113.98461409113838</v>
      </c>
      <c r="K21" s="58"/>
      <c r="L21" s="59"/>
      <c r="M21" s="59"/>
      <c r="N21" s="59"/>
      <c r="O21" s="59"/>
      <c r="P21" s="59"/>
      <c r="Q21" s="59"/>
      <c r="R21" s="59"/>
      <c r="S21" s="59"/>
      <c r="U21" s="61"/>
      <c r="V21" s="61"/>
      <c r="W21" s="61"/>
    </row>
    <row r="22" spans="1:23" s="60" customFormat="1" x14ac:dyDescent="0.25">
      <c r="A22" s="67" t="s">
        <v>75</v>
      </c>
      <c r="B22" s="68">
        <v>5536</v>
      </c>
      <c r="C22" s="69">
        <v>2349565.2999999998</v>
      </c>
      <c r="D22" s="70">
        <v>-18.355706769147851</v>
      </c>
      <c r="E22" s="71">
        <v>1181228.1299999999</v>
      </c>
      <c r="F22" s="69">
        <v>1007902.8</v>
      </c>
      <c r="G22" s="72">
        <v>-14.673315475478887</v>
      </c>
      <c r="H22" s="75" t="s">
        <v>6</v>
      </c>
      <c r="I22" s="71">
        <v>198.79800834628526</v>
      </c>
      <c r="J22" s="71">
        <v>182.06336705202312</v>
      </c>
      <c r="K22" s="58"/>
      <c r="L22" s="59"/>
      <c r="M22" s="59"/>
      <c r="N22" s="59"/>
      <c r="O22" s="59"/>
      <c r="P22" s="59"/>
      <c r="Q22" s="59"/>
      <c r="R22" s="59"/>
      <c r="S22" s="59"/>
      <c r="U22" s="61"/>
      <c r="V22" s="61"/>
      <c r="W22" s="61"/>
    </row>
    <row r="23" spans="1:23" s="60" customFormat="1" x14ac:dyDescent="0.25">
      <c r="A23" s="67" t="s">
        <v>78</v>
      </c>
      <c r="B23" s="68">
        <v>3135</v>
      </c>
      <c r="C23" s="69">
        <v>1369687.53</v>
      </c>
      <c r="D23" s="70">
        <v>7.19916279172641</v>
      </c>
      <c r="E23" s="71">
        <v>403903.08</v>
      </c>
      <c r="F23" s="69">
        <v>378183.53</v>
      </c>
      <c r="G23" s="72">
        <v>-6.3677528777448256</v>
      </c>
      <c r="H23" s="75" t="s">
        <v>6</v>
      </c>
      <c r="I23" s="71">
        <v>150.61932419334991</v>
      </c>
      <c r="J23" s="71">
        <v>120.63270494417864</v>
      </c>
      <c r="K23" s="58"/>
      <c r="L23" s="59"/>
      <c r="M23" s="59"/>
      <c r="N23" s="59"/>
      <c r="O23" s="59"/>
      <c r="P23" s="59"/>
      <c r="Q23" s="59"/>
      <c r="R23" s="59"/>
      <c r="S23" s="59"/>
      <c r="U23" s="61"/>
      <c r="V23" s="61"/>
      <c r="W23" s="61"/>
    </row>
    <row r="24" spans="1:23" s="60" customFormat="1" x14ac:dyDescent="0.25">
      <c r="A24" s="67" t="s">
        <v>79</v>
      </c>
      <c r="B24" s="68">
        <v>1789</v>
      </c>
      <c r="C24" s="69">
        <v>551462.88</v>
      </c>
      <c r="D24" s="70">
        <v>5.4905108102532241</v>
      </c>
      <c r="E24" s="71">
        <v>195003.15</v>
      </c>
      <c r="F24" s="69">
        <v>160488.22</v>
      </c>
      <c r="G24" s="72">
        <v>-17.69967818468573</v>
      </c>
      <c r="H24" s="75" t="s">
        <v>6</v>
      </c>
      <c r="I24" s="71">
        <v>88.260981398561682</v>
      </c>
      <c r="J24" s="71">
        <v>89.708339854667415</v>
      </c>
      <c r="K24" s="58"/>
      <c r="L24" s="59"/>
      <c r="M24" s="59"/>
      <c r="N24" s="59"/>
      <c r="O24" s="59"/>
      <c r="P24" s="59"/>
      <c r="Q24" s="59"/>
      <c r="R24" s="59"/>
      <c r="S24" s="59"/>
      <c r="U24" s="61"/>
      <c r="V24" s="61"/>
      <c r="W24" s="61"/>
    </row>
    <row r="25" spans="1:23" s="60" customFormat="1" x14ac:dyDescent="0.25">
      <c r="A25" s="67" t="s">
        <v>80</v>
      </c>
      <c r="B25" s="68">
        <v>593</v>
      </c>
      <c r="C25" s="69">
        <v>10659.5</v>
      </c>
      <c r="D25" s="70">
        <v>-83.509169007231705</v>
      </c>
      <c r="E25" s="71">
        <v>38198.35</v>
      </c>
      <c r="F25" s="69">
        <v>6443.35</v>
      </c>
      <c r="G25" s="72">
        <v>-83.131863025497182</v>
      </c>
      <c r="H25" s="75" t="s">
        <v>6</v>
      </c>
      <c r="I25" s="71">
        <v>88.256064172386601</v>
      </c>
      <c r="J25" s="71">
        <v>10.865682967959529</v>
      </c>
      <c r="K25" s="58"/>
      <c r="L25" s="59"/>
      <c r="M25" s="59"/>
      <c r="N25" s="59"/>
      <c r="O25" s="59"/>
      <c r="P25" s="59"/>
      <c r="Q25" s="59"/>
      <c r="R25" s="59"/>
      <c r="S25" s="59"/>
      <c r="U25" s="61"/>
      <c r="V25" s="61"/>
      <c r="W25" s="61"/>
    </row>
    <row r="26" spans="1:23" s="60" customFormat="1" x14ac:dyDescent="0.25">
      <c r="A26" s="67" t="s">
        <v>81</v>
      </c>
      <c r="B26" s="68">
        <v>3307</v>
      </c>
      <c r="C26" s="69">
        <v>942792.7</v>
      </c>
      <c r="D26" s="70">
        <v>-26.520100878987119</v>
      </c>
      <c r="E26" s="71">
        <v>407103.95</v>
      </c>
      <c r="F26" s="69">
        <v>130749.45</v>
      </c>
      <c r="G26" s="72">
        <v>-67.883030857352281</v>
      </c>
      <c r="H26" s="75" t="s">
        <v>6</v>
      </c>
      <c r="I26" s="71">
        <v>131.89876447439991</v>
      </c>
      <c r="J26" s="71">
        <v>39.537178711823401</v>
      </c>
      <c r="K26" s="58"/>
      <c r="L26" s="59"/>
      <c r="M26" s="59"/>
      <c r="N26" s="59"/>
      <c r="O26" s="59"/>
      <c r="P26" s="59"/>
      <c r="Q26" s="59"/>
      <c r="R26" s="59"/>
      <c r="S26" s="59"/>
      <c r="U26" s="61"/>
      <c r="V26" s="61"/>
      <c r="W26" s="61"/>
    </row>
    <row r="27" spans="1:23" s="60" customFormat="1" x14ac:dyDescent="0.25">
      <c r="A27" s="67" t="s">
        <v>84</v>
      </c>
      <c r="B27" s="68">
        <v>3420</v>
      </c>
      <c r="C27" s="69">
        <v>1018681.4</v>
      </c>
      <c r="D27" s="70">
        <v>-5.9393718459866962</v>
      </c>
      <c r="E27" s="71">
        <v>187440.5</v>
      </c>
      <c r="F27" s="69">
        <v>123215.23</v>
      </c>
      <c r="G27" s="72">
        <v>-34.264350553909104</v>
      </c>
      <c r="H27" s="75" t="s">
        <v>6</v>
      </c>
      <c r="I27" s="71">
        <v>53.620455022708541</v>
      </c>
      <c r="J27" s="71">
        <v>36.027845029239764</v>
      </c>
      <c r="K27" s="58"/>
      <c r="L27" s="59"/>
      <c r="M27" s="59"/>
      <c r="N27" s="59"/>
      <c r="O27" s="59"/>
      <c r="P27" s="59"/>
      <c r="Q27" s="59"/>
      <c r="R27" s="59"/>
      <c r="S27" s="59"/>
      <c r="U27" s="61"/>
      <c r="V27" s="61"/>
      <c r="W27" s="61"/>
    </row>
    <row r="28" spans="1:23" s="60" customFormat="1" x14ac:dyDescent="0.25">
      <c r="A28" s="67" t="s">
        <v>88</v>
      </c>
      <c r="B28" s="68">
        <v>2042</v>
      </c>
      <c r="C28" s="69">
        <v>367240.3</v>
      </c>
      <c r="D28" s="70">
        <v>32.453138392750077</v>
      </c>
      <c r="E28" s="71">
        <v>-38150.9</v>
      </c>
      <c r="F28" s="69">
        <v>81284.649999999994</v>
      </c>
      <c r="G28" s="74" t="s">
        <v>96</v>
      </c>
      <c r="H28" s="73" t="s">
        <v>3</v>
      </c>
      <c r="I28" s="71">
        <v>54.746959310916054</v>
      </c>
      <c r="J28" s="71">
        <v>39.806390793339858</v>
      </c>
      <c r="K28" s="58"/>
      <c r="L28" s="59"/>
      <c r="M28" s="59"/>
      <c r="N28" s="59"/>
      <c r="O28" s="59"/>
      <c r="P28" s="59"/>
      <c r="Q28" s="59"/>
      <c r="R28" s="59"/>
      <c r="S28" s="59"/>
      <c r="U28" s="61"/>
      <c r="V28" s="61"/>
      <c r="W28" s="61"/>
    </row>
    <row r="29" spans="1:23" s="60" customFormat="1" ht="30" customHeight="1" x14ac:dyDescent="0.25">
      <c r="A29" s="62" t="s">
        <v>112</v>
      </c>
      <c r="B29" s="63">
        <v>6614</v>
      </c>
      <c r="C29" s="9">
        <v>2124720.59</v>
      </c>
      <c r="D29" s="64">
        <v>4.9772291739599295</v>
      </c>
      <c r="E29" s="65">
        <v>654603.35</v>
      </c>
      <c r="F29" s="9">
        <v>571109.85</v>
      </c>
      <c r="G29" s="55">
        <v>-12.754823207061195</v>
      </c>
      <c r="H29" s="77" t="s">
        <v>6</v>
      </c>
      <c r="I29" s="65">
        <v>124.02374372883517</v>
      </c>
      <c r="J29" s="65">
        <v>86.348631690353798</v>
      </c>
      <c r="K29" s="58"/>
      <c r="L29" s="59"/>
      <c r="M29" s="59"/>
      <c r="N29" s="59"/>
      <c r="O29" s="59"/>
      <c r="P29" s="59"/>
      <c r="Q29" s="59"/>
      <c r="R29" s="59"/>
      <c r="S29" s="59"/>
      <c r="U29" s="61"/>
      <c r="V29" s="61"/>
      <c r="W29" s="61"/>
    </row>
    <row r="30" spans="1:23" s="60" customFormat="1" ht="13.5" customHeight="1" x14ac:dyDescent="0.25">
      <c r="A30" s="67" t="s">
        <v>19</v>
      </c>
      <c r="B30" s="68">
        <v>1699</v>
      </c>
      <c r="C30" s="69">
        <v>378558.25</v>
      </c>
      <c r="D30" s="70">
        <v>-14.247271455440469</v>
      </c>
      <c r="E30" s="71">
        <v>171295</v>
      </c>
      <c r="F30" s="69">
        <v>73840.05</v>
      </c>
      <c r="G30" s="72">
        <v>-56.893050001459464</v>
      </c>
      <c r="H30" s="75" t="s">
        <v>6</v>
      </c>
      <c r="I30" s="71">
        <v>114.11178748286616</v>
      </c>
      <c r="J30" s="71">
        <v>43.460888758092999</v>
      </c>
      <c r="K30" s="58"/>
      <c r="L30" s="59"/>
      <c r="M30" s="59"/>
      <c r="N30" s="59"/>
      <c r="O30" s="59"/>
      <c r="P30" s="59"/>
      <c r="Q30" s="59"/>
      <c r="R30" s="59"/>
      <c r="S30" s="59"/>
      <c r="U30" s="61"/>
      <c r="V30" s="61"/>
      <c r="W30" s="61"/>
    </row>
    <row r="31" spans="1:23" s="60" customFormat="1" ht="13.5" customHeight="1" x14ac:dyDescent="0.25">
      <c r="A31" s="67" t="s">
        <v>22</v>
      </c>
      <c r="B31" s="68">
        <v>3314</v>
      </c>
      <c r="C31" s="69">
        <v>1364965.37</v>
      </c>
      <c r="D31" s="70">
        <v>13.599505808806356</v>
      </c>
      <c r="E31" s="71">
        <v>413928.48</v>
      </c>
      <c r="F31" s="69">
        <v>482588.68</v>
      </c>
      <c r="G31" s="72">
        <v>16.587454914916712</v>
      </c>
      <c r="H31" s="73" t="s">
        <v>3</v>
      </c>
      <c r="I31" s="71">
        <v>151.05888417894781</v>
      </c>
      <c r="J31" s="71">
        <v>145.6212070006035</v>
      </c>
      <c r="K31" s="58"/>
      <c r="L31" s="59"/>
      <c r="M31" s="59"/>
      <c r="N31" s="59"/>
      <c r="O31" s="59"/>
      <c r="P31" s="59"/>
      <c r="Q31" s="59"/>
      <c r="R31" s="59"/>
      <c r="S31" s="59"/>
      <c r="U31" s="61"/>
      <c r="V31" s="61"/>
      <c r="W31" s="61"/>
    </row>
    <row r="32" spans="1:23" s="60" customFormat="1" x14ac:dyDescent="0.25">
      <c r="A32" s="67" t="s">
        <v>36</v>
      </c>
      <c r="B32" s="68">
        <v>1601</v>
      </c>
      <c r="C32" s="69">
        <v>381196.97</v>
      </c>
      <c r="D32" s="70">
        <v>5.9629398445748549E-2</v>
      </c>
      <c r="E32" s="71">
        <v>69379.87</v>
      </c>
      <c r="F32" s="69">
        <v>14681.12</v>
      </c>
      <c r="G32" s="72">
        <v>-78.839510653450333</v>
      </c>
      <c r="H32" s="75" t="s">
        <v>6</v>
      </c>
      <c r="I32" s="71">
        <v>78.982079469162429</v>
      </c>
      <c r="J32" s="71">
        <v>9.1699687695190519</v>
      </c>
      <c r="K32" s="58"/>
      <c r="L32" s="59"/>
      <c r="M32" s="59"/>
      <c r="N32" s="59"/>
      <c r="O32" s="59"/>
      <c r="P32" s="59"/>
      <c r="Q32" s="59"/>
      <c r="R32" s="59"/>
      <c r="S32" s="59"/>
      <c r="U32" s="61"/>
      <c r="V32" s="61"/>
      <c r="W32" s="61"/>
    </row>
    <row r="33" spans="1:23" s="60" customFormat="1" ht="30" customHeight="1" x14ac:dyDescent="0.25">
      <c r="A33" s="62" t="s">
        <v>18</v>
      </c>
      <c r="B33" s="63">
        <v>45669</v>
      </c>
      <c r="C33" s="9">
        <v>19954753.380000003</v>
      </c>
      <c r="D33" s="64">
        <v>6.6064377173615796</v>
      </c>
      <c r="E33" s="65">
        <v>4147785.15</v>
      </c>
      <c r="F33" s="9">
        <v>4286777.34</v>
      </c>
      <c r="G33" s="55">
        <v>3.3509978210901403</v>
      </c>
      <c r="H33" s="66" t="s">
        <v>3</v>
      </c>
      <c r="I33" s="65">
        <v>107.59744176486053</v>
      </c>
      <c r="J33" s="65">
        <v>93.866240557051825</v>
      </c>
      <c r="K33" s="58"/>
      <c r="L33" s="59"/>
      <c r="M33" s="59"/>
      <c r="N33" s="59"/>
      <c r="O33" s="59"/>
      <c r="P33" s="59"/>
      <c r="Q33" s="59"/>
      <c r="R33" s="59"/>
      <c r="S33" s="59"/>
      <c r="U33" s="61"/>
      <c r="V33" s="61"/>
      <c r="W33" s="61"/>
    </row>
    <row r="34" spans="1:23" s="60" customFormat="1" ht="13.5" customHeight="1" x14ac:dyDescent="0.25">
      <c r="A34" s="67" t="s">
        <v>57</v>
      </c>
      <c r="B34" s="68">
        <v>7980</v>
      </c>
      <c r="C34" s="69">
        <v>2503859.25</v>
      </c>
      <c r="D34" s="70">
        <v>9.2172454215653019</v>
      </c>
      <c r="E34" s="71">
        <v>46888.91</v>
      </c>
      <c r="F34" s="69">
        <v>349350.09</v>
      </c>
      <c r="G34" s="74" t="s">
        <v>89</v>
      </c>
      <c r="H34" s="73" t="s">
        <v>3</v>
      </c>
      <c r="I34" s="71">
        <v>67.41819391370305</v>
      </c>
      <c r="J34" s="71">
        <v>43.778206766917293</v>
      </c>
      <c r="K34" s="58"/>
      <c r="L34" s="59"/>
      <c r="M34" s="59"/>
      <c r="N34" s="59"/>
      <c r="O34" s="59"/>
      <c r="P34" s="59"/>
      <c r="Q34" s="59"/>
      <c r="R34" s="59"/>
      <c r="S34" s="59"/>
      <c r="U34" s="61"/>
      <c r="V34" s="61"/>
      <c r="W34" s="61"/>
    </row>
    <row r="35" spans="1:23" s="60" customFormat="1" x14ac:dyDescent="0.25">
      <c r="A35" s="67" t="s">
        <v>24</v>
      </c>
      <c r="B35" s="68">
        <v>2394</v>
      </c>
      <c r="C35" s="69">
        <v>1001521.9</v>
      </c>
      <c r="D35" s="70">
        <v>22.653705215154574</v>
      </c>
      <c r="E35" s="71">
        <v>107078.89</v>
      </c>
      <c r="F35" s="69">
        <v>215109.3</v>
      </c>
      <c r="G35" s="74" t="s">
        <v>89</v>
      </c>
      <c r="H35" s="73" t="s">
        <v>3</v>
      </c>
      <c r="I35" s="71">
        <v>56.160817078672665</v>
      </c>
      <c r="J35" s="71">
        <v>89.853508771929825</v>
      </c>
      <c r="K35" s="58"/>
      <c r="L35" s="59"/>
      <c r="M35" s="59"/>
      <c r="N35" s="59"/>
      <c r="O35" s="59"/>
      <c r="P35" s="59"/>
      <c r="Q35" s="59"/>
      <c r="R35" s="59"/>
      <c r="S35" s="59"/>
      <c r="U35" s="61"/>
      <c r="V35" s="61"/>
      <c r="W35" s="61"/>
    </row>
    <row r="36" spans="1:23" s="60" customFormat="1" x14ac:dyDescent="0.25">
      <c r="A36" s="67" t="s">
        <v>25</v>
      </c>
      <c r="B36" s="68">
        <v>22878</v>
      </c>
      <c r="C36" s="69">
        <v>13594055.73</v>
      </c>
      <c r="D36" s="70">
        <v>3.4933048103888975</v>
      </c>
      <c r="E36" s="71">
        <v>3785845.5</v>
      </c>
      <c r="F36" s="69">
        <v>3178086.65</v>
      </c>
      <c r="G36" s="72">
        <v>-16.053450939823087</v>
      </c>
      <c r="H36" s="75" t="s">
        <v>6</v>
      </c>
      <c r="I36" s="71">
        <v>156.10731927649053</v>
      </c>
      <c r="J36" s="71">
        <v>138.91453142757234</v>
      </c>
      <c r="K36" s="58"/>
      <c r="L36" s="59"/>
      <c r="M36" s="59"/>
      <c r="N36" s="59"/>
      <c r="O36" s="59"/>
      <c r="P36" s="59"/>
      <c r="Q36" s="59"/>
      <c r="R36" s="59"/>
      <c r="S36" s="59"/>
      <c r="U36" s="61"/>
      <c r="V36" s="61"/>
      <c r="W36" s="61"/>
    </row>
    <row r="37" spans="1:23" s="60" customFormat="1" x14ac:dyDescent="0.25">
      <c r="A37" s="67" t="s">
        <v>26</v>
      </c>
      <c r="B37" s="68">
        <v>3423</v>
      </c>
      <c r="C37" s="69">
        <v>739684.1</v>
      </c>
      <c r="D37" s="70">
        <v>-22.771948397982023</v>
      </c>
      <c r="E37" s="71">
        <v>82972</v>
      </c>
      <c r="F37" s="69">
        <v>110373.95</v>
      </c>
      <c r="G37" s="72">
        <v>33.025538735959124</v>
      </c>
      <c r="H37" s="73" t="s">
        <v>3</v>
      </c>
      <c r="I37" s="71">
        <v>73.499561617228125</v>
      </c>
      <c r="J37" s="71">
        <v>32.244799883143443</v>
      </c>
      <c r="K37" s="58"/>
      <c r="L37" s="59"/>
      <c r="M37" s="59"/>
      <c r="N37" s="59"/>
      <c r="O37" s="59"/>
      <c r="P37" s="59"/>
      <c r="Q37" s="59"/>
      <c r="R37" s="59"/>
      <c r="S37" s="59"/>
      <c r="U37" s="61"/>
      <c r="V37" s="61"/>
      <c r="W37" s="61"/>
    </row>
    <row r="38" spans="1:23" s="60" customFormat="1" x14ac:dyDescent="0.25">
      <c r="A38" s="67" t="s">
        <v>29</v>
      </c>
      <c r="B38" s="68">
        <v>829</v>
      </c>
      <c r="C38" s="69">
        <v>93368.05</v>
      </c>
      <c r="D38" s="70">
        <v>74.188923464971211</v>
      </c>
      <c r="E38" s="71">
        <v>-8765.4500000000007</v>
      </c>
      <c r="F38" s="69">
        <v>54816.45</v>
      </c>
      <c r="G38" s="74" t="s">
        <v>96</v>
      </c>
      <c r="H38" s="73" t="s">
        <v>3</v>
      </c>
      <c r="I38" s="71">
        <v>18.786738976513792</v>
      </c>
      <c r="J38" s="71">
        <v>66.123582629674303</v>
      </c>
      <c r="K38" s="58"/>
      <c r="L38" s="59"/>
      <c r="M38" s="59"/>
      <c r="N38" s="59"/>
      <c r="O38" s="59"/>
      <c r="P38" s="59"/>
      <c r="Q38" s="59"/>
      <c r="R38" s="59"/>
      <c r="S38" s="59"/>
      <c r="U38" s="61"/>
      <c r="V38" s="61"/>
      <c r="W38" s="61"/>
    </row>
    <row r="39" spans="1:23" s="60" customFormat="1" x14ac:dyDescent="0.25">
      <c r="A39" s="67" t="s">
        <v>32</v>
      </c>
      <c r="B39" s="68">
        <v>2530</v>
      </c>
      <c r="C39" s="69">
        <v>1300808</v>
      </c>
      <c r="D39" s="70">
        <v>64.392851255020105</v>
      </c>
      <c r="E39" s="71">
        <v>-49687.75</v>
      </c>
      <c r="F39" s="69">
        <v>119170.75</v>
      </c>
      <c r="G39" s="74" t="s">
        <v>96</v>
      </c>
      <c r="H39" s="73" t="s">
        <v>3</v>
      </c>
      <c r="I39" s="71">
        <v>38.058616616128276</v>
      </c>
      <c r="J39" s="71">
        <v>47.103063241106717</v>
      </c>
      <c r="K39" s="58"/>
      <c r="L39" s="59"/>
      <c r="M39" s="59"/>
      <c r="N39" s="59"/>
      <c r="O39" s="59"/>
      <c r="P39" s="59"/>
      <c r="Q39" s="59"/>
      <c r="R39" s="59"/>
      <c r="S39" s="59"/>
      <c r="U39" s="61"/>
      <c r="V39" s="61"/>
      <c r="W39" s="61"/>
    </row>
    <row r="40" spans="1:23" s="60" customFormat="1" x14ac:dyDescent="0.25">
      <c r="A40" s="67" t="s">
        <v>34</v>
      </c>
      <c r="B40" s="68">
        <v>986</v>
      </c>
      <c r="C40" s="69">
        <v>156759.4</v>
      </c>
      <c r="D40" s="70">
        <v>48.87069709948895</v>
      </c>
      <c r="E40" s="71">
        <v>60873.73</v>
      </c>
      <c r="F40" s="69">
        <v>52410.2</v>
      </c>
      <c r="G40" s="72">
        <v>-13.903419422466811</v>
      </c>
      <c r="H40" s="75" t="s">
        <v>6</v>
      </c>
      <c r="I40" s="71">
        <v>73.187752076950986</v>
      </c>
      <c r="J40" s="71">
        <v>53.154361054766731</v>
      </c>
      <c r="K40" s="58"/>
      <c r="L40" s="59"/>
      <c r="M40" s="59"/>
      <c r="N40" s="59"/>
      <c r="O40" s="59"/>
      <c r="P40" s="59"/>
      <c r="Q40" s="59"/>
      <c r="R40" s="59"/>
      <c r="S40" s="59"/>
      <c r="U40" s="61"/>
      <c r="V40" s="61"/>
      <c r="W40" s="61"/>
    </row>
    <row r="41" spans="1:23" s="60" customFormat="1" x14ac:dyDescent="0.25">
      <c r="A41" s="67" t="s">
        <v>38</v>
      </c>
      <c r="B41" s="68">
        <v>1099</v>
      </c>
      <c r="C41" s="69">
        <v>51025.1</v>
      </c>
      <c r="D41" s="70">
        <v>-31.250623155795687</v>
      </c>
      <c r="E41" s="71">
        <v>-6160.43</v>
      </c>
      <c r="F41" s="69">
        <v>20128.5</v>
      </c>
      <c r="G41" s="74" t="s">
        <v>96</v>
      </c>
      <c r="H41" s="73" t="s">
        <v>3</v>
      </c>
      <c r="I41" s="71">
        <v>45.906323664085157</v>
      </c>
      <c r="J41" s="71">
        <v>18.315286624203821</v>
      </c>
      <c r="K41" s="58"/>
      <c r="L41" s="59"/>
      <c r="M41" s="59"/>
      <c r="N41" s="59"/>
      <c r="O41" s="59"/>
      <c r="P41" s="59"/>
      <c r="Q41" s="59"/>
      <c r="R41" s="59"/>
      <c r="S41" s="59"/>
      <c r="U41" s="61"/>
      <c r="V41" s="61"/>
      <c r="W41" s="61"/>
    </row>
    <row r="42" spans="1:23" s="60" customFormat="1" x14ac:dyDescent="0.25">
      <c r="A42" s="67" t="s">
        <v>39</v>
      </c>
      <c r="B42" s="68">
        <v>1296</v>
      </c>
      <c r="C42" s="69">
        <v>306669.2</v>
      </c>
      <c r="D42" s="70">
        <v>18.756275797812915</v>
      </c>
      <c r="E42" s="71">
        <v>51152.800000000003</v>
      </c>
      <c r="F42" s="69">
        <v>116263.65</v>
      </c>
      <c r="G42" s="74" t="s">
        <v>89</v>
      </c>
      <c r="H42" s="73" t="s">
        <v>3</v>
      </c>
      <c r="I42" s="71">
        <v>57.124379830206422</v>
      </c>
      <c r="J42" s="71">
        <v>89.709606481481472</v>
      </c>
      <c r="K42" s="58"/>
      <c r="L42" s="59"/>
      <c r="M42" s="59"/>
      <c r="N42" s="59"/>
      <c r="O42" s="59"/>
      <c r="P42" s="59"/>
      <c r="Q42" s="59"/>
      <c r="R42" s="59"/>
      <c r="S42" s="59"/>
      <c r="U42" s="61"/>
      <c r="V42" s="61"/>
      <c r="W42" s="61"/>
    </row>
    <row r="43" spans="1:23" s="60" customFormat="1" x14ac:dyDescent="0.25">
      <c r="A43" s="67" t="s">
        <v>40</v>
      </c>
      <c r="B43" s="68">
        <v>1052</v>
      </c>
      <c r="C43" s="69">
        <v>76930.350000000006</v>
      </c>
      <c r="D43" s="70">
        <v>8.0082722194805722</v>
      </c>
      <c r="E43" s="71">
        <v>52478.2</v>
      </c>
      <c r="F43" s="69">
        <v>53343</v>
      </c>
      <c r="G43" s="72">
        <v>1.647922375386357</v>
      </c>
      <c r="H43" s="73" t="s">
        <v>3</v>
      </c>
      <c r="I43" s="71">
        <v>32.471878197759281</v>
      </c>
      <c r="J43" s="71">
        <v>50.706273764258555</v>
      </c>
      <c r="K43" s="58"/>
      <c r="L43" s="59"/>
      <c r="M43" s="59"/>
      <c r="N43" s="59"/>
      <c r="O43" s="59"/>
      <c r="P43" s="59"/>
      <c r="Q43" s="59"/>
      <c r="R43" s="59"/>
      <c r="S43" s="59"/>
      <c r="U43" s="61"/>
      <c r="V43" s="61"/>
      <c r="W43" s="61"/>
    </row>
    <row r="44" spans="1:23" s="60" customFormat="1" x14ac:dyDescent="0.25">
      <c r="A44" s="67" t="s">
        <v>100</v>
      </c>
      <c r="B44" s="68">
        <v>1202</v>
      </c>
      <c r="C44" s="69">
        <v>130072.3</v>
      </c>
      <c r="D44" s="70">
        <v>-19.80817680729735</v>
      </c>
      <c r="E44" s="71">
        <v>25108.75</v>
      </c>
      <c r="F44" s="69">
        <v>17724.8</v>
      </c>
      <c r="G44" s="72">
        <v>-29.407875740528699</v>
      </c>
      <c r="H44" s="75" t="s">
        <v>6</v>
      </c>
      <c r="I44" s="71">
        <v>61.964980245105281</v>
      </c>
      <c r="J44" s="71">
        <v>14.746089850249584</v>
      </c>
      <c r="K44" s="58"/>
      <c r="L44" s="59"/>
      <c r="M44" s="59"/>
      <c r="N44" s="59"/>
      <c r="O44" s="59"/>
      <c r="P44" s="59"/>
      <c r="Q44" s="59"/>
      <c r="R44" s="59"/>
      <c r="S44" s="59"/>
      <c r="U44" s="61"/>
      <c r="V44" s="61"/>
      <c r="W44" s="61"/>
    </row>
    <row r="45" spans="1:23" s="60" customFormat="1" ht="30" customHeight="1" x14ac:dyDescent="0.25">
      <c r="A45" s="62" t="s">
        <v>113</v>
      </c>
      <c r="B45" s="63">
        <v>39841</v>
      </c>
      <c r="C45" s="9">
        <v>17568696.259999998</v>
      </c>
      <c r="D45" s="64">
        <v>5.3029097009007042</v>
      </c>
      <c r="E45" s="65">
        <v>3211875.6</v>
      </c>
      <c r="F45" s="9">
        <v>3499550.65</v>
      </c>
      <c r="G45" s="55">
        <v>8.9566062272150369</v>
      </c>
      <c r="H45" s="66" t="s">
        <v>3</v>
      </c>
      <c r="I45" s="65">
        <v>109.26437392773542</v>
      </c>
      <c r="J45" s="65">
        <v>87.837921989909887</v>
      </c>
      <c r="K45" s="58"/>
      <c r="L45" s="58"/>
      <c r="M45" s="59"/>
      <c r="N45" s="59"/>
      <c r="O45" s="59"/>
      <c r="P45" s="58"/>
      <c r="Q45" s="59"/>
      <c r="R45" s="59"/>
      <c r="S45" s="59"/>
      <c r="U45" s="61"/>
      <c r="V45" s="61"/>
      <c r="W45" s="61"/>
    </row>
    <row r="46" spans="1:23" s="60" customFormat="1" ht="13.5" customHeight="1" x14ac:dyDescent="0.25">
      <c r="A46" s="67" t="s">
        <v>43</v>
      </c>
      <c r="B46" s="76">
        <v>1981</v>
      </c>
      <c r="C46" s="69">
        <v>403130.48</v>
      </c>
      <c r="D46" s="70">
        <v>7.26066828374754</v>
      </c>
      <c r="E46" s="71">
        <v>149412.70000000001</v>
      </c>
      <c r="F46" s="69">
        <v>84950.78</v>
      </c>
      <c r="G46" s="72">
        <v>-43.143534652676784</v>
      </c>
      <c r="H46" s="75" t="s">
        <v>6</v>
      </c>
      <c r="I46" s="71">
        <v>43.416985739900547</v>
      </c>
      <c r="J46" s="71">
        <v>42.882776375567893</v>
      </c>
      <c r="K46" s="58"/>
      <c r="L46" s="59"/>
      <c r="M46" s="59"/>
      <c r="N46" s="59"/>
      <c r="O46" s="59"/>
      <c r="P46" s="59"/>
      <c r="Q46" s="59"/>
      <c r="R46" s="59"/>
      <c r="S46" s="59"/>
      <c r="U46" s="61"/>
      <c r="V46" s="61"/>
      <c r="W46" s="61"/>
    </row>
    <row r="47" spans="1:23" s="60" customFormat="1" x14ac:dyDescent="0.25">
      <c r="A47" s="67" t="s">
        <v>101</v>
      </c>
      <c r="B47" s="68">
        <v>2079</v>
      </c>
      <c r="C47" s="69">
        <v>604827.25</v>
      </c>
      <c r="D47" s="70">
        <v>-12.574512848915042</v>
      </c>
      <c r="E47" s="71">
        <v>196787.43</v>
      </c>
      <c r="F47" s="69">
        <v>284283.34999999998</v>
      </c>
      <c r="G47" s="72">
        <v>44.462148827290427</v>
      </c>
      <c r="H47" s="73" t="s">
        <v>3</v>
      </c>
      <c r="I47" s="71">
        <v>128.83910458486474</v>
      </c>
      <c r="J47" s="71">
        <v>136.74042809042808</v>
      </c>
      <c r="K47" s="58"/>
      <c r="L47" s="59"/>
      <c r="M47" s="59"/>
      <c r="N47" s="59"/>
      <c r="O47" s="59"/>
      <c r="P47" s="59"/>
      <c r="Q47" s="59"/>
      <c r="R47" s="59"/>
      <c r="S47" s="59"/>
      <c r="U47" s="61"/>
      <c r="V47" s="61"/>
      <c r="W47" s="61"/>
    </row>
    <row r="48" spans="1:23" s="60" customFormat="1" x14ac:dyDescent="0.25">
      <c r="A48" s="67" t="s">
        <v>44</v>
      </c>
      <c r="B48" s="76">
        <v>2877</v>
      </c>
      <c r="C48" s="69">
        <v>2287711.87</v>
      </c>
      <c r="D48" s="70">
        <v>12.860658096125622</v>
      </c>
      <c r="E48" s="71">
        <v>232270.1</v>
      </c>
      <c r="F48" s="69">
        <v>282503.09999999998</v>
      </c>
      <c r="G48" s="72">
        <v>21.626976524313712</v>
      </c>
      <c r="H48" s="73" t="s">
        <v>3</v>
      </c>
      <c r="I48" s="71">
        <v>102.05680298986104</v>
      </c>
      <c r="J48" s="71">
        <v>98.193639207507815</v>
      </c>
      <c r="K48" s="58"/>
      <c r="L48" s="59"/>
      <c r="M48" s="59"/>
      <c r="N48" s="59"/>
      <c r="O48" s="59"/>
      <c r="P48" s="59"/>
      <c r="Q48" s="59"/>
      <c r="R48" s="59"/>
      <c r="S48" s="59"/>
      <c r="U48" s="61"/>
      <c r="V48" s="61"/>
      <c r="W48" s="61"/>
    </row>
    <row r="49" spans="1:23" s="60" customFormat="1" x14ac:dyDescent="0.25">
      <c r="A49" s="67" t="s">
        <v>45</v>
      </c>
      <c r="B49" s="68">
        <v>309</v>
      </c>
      <c r="C49" s="69">
        <v>34904.5</v>
      </c>
      <c r="D49" s="70">
        <v>-7.7992078093776502</v>
      </c>
      <c r="E49" s="71">
        <v>3473.1</v>
      </c>
      <c r="F49" s="69">
        <v>29959.1</v>
      </c>
      <c r="G49" s="74" t="s">
        <v>89</v>
      </c>
      <c r="H49" s="73" t="s">
        <v>3</v>
      </c>
      <c r="I49" s="71">
        <v>81.318645345020599</v>
      </c>
      <c r="J49" s="71">
        <v>96.955016181229766</v>
      </c>
      <c r="K49" s="58"/>
      <c r="L49" s="59"/>
      <c r="M49" s="59"/>
      <c r="N49" s="59"/>
      <c r="O49" s="59"/>
      <c r="P49" s="59"/>
      <c r="Q49" s="59"/>
      <c r="R49" s="59"/>
      <c r="S49" s="59"/>
      <c r="U49" s="61"/>
      <c r="V49" s="61"/>
      <c r="W49" s="61"/>
    </row>
    <row r="50" spans="1:23" s="60" customFormat="1" x14ac:dyDescent="0.25">
      <c r="A50" s="67" t="s">
        <v>46</v>
      </c>
      <c r="B50" s="68">
        <v>1429</v>
      </c>
      <c r="C50" s="69">
        <v>467929.85</v>
      </c>
      <c r="D50" s="78">
        <v>50.472604654834676</v>
      </c>
      <c r="E50" s="71">
        <v>72971.5</v>
      </c>
      <c r="F50" s="69">
        <v>70041.14</v>
      </c>
      <c r="G50" s="72">
        <v>-4.0157595773692485</v>
      </c>
      <c r="H50" s="75" t="s">
        <v>6</v>
      </c>
      <c r="I50" s="71">
        <v>75.985069723764155</v>
      </c>
      <c r="J50" s="71">
        <v>49.014093771868438</v>
      </c>
      <c r="K50" s="58"/>
      <c r="L50" s="59"/>
      <c r="M50" s="59"/>
      <c r="N50" s="59"/>
      <c r="O50" s="59"/>
      <c r="P50" s="59"/>
      <c r="Q50" s="59"/>
      <c r="R50" s="59"/>
      <c r="S50" s="59"/>
      <c r="U50" s="61"/>
      <c r="V50" s="61"/>
      <c r="W50" s="61"/>
    </row>
    <row r="51" spans="1:23" s="60" customFormat="1" x14ac:dyDescent="0.25">
      <c r="A51" s="67" t="s">
        <v>47</v>
      </c>
      <c r="B51" s="76">
        <v>2229</v>
      </c>
      <c r="C51" s="69">
        <v>431404.85</v>
      </c>
      <c r="D51" s="70">
        <v>-19.572960338020952</v>
      </c>
      <c r="E51" s="71">
        <v>151766.29999999999</v>
      </c>
      <c r="F51" s="69">
        <v>116973.5</v>
      </c>
      <c r="G51" s="72">
        <v>-22.925247568135998</v>
      </c>
      <c r="H51" s="75" t="s">
        <v>6</v>
      </c>
      <c r="I51" s="71">
        <v>65.277858419562335</v>
      </c>
      <c r="J51" s="71">
        <v>52.478017048003586</v>
      </c>
      <c r="K51" s="58"/>
      <c r="L51" s="59"/>
      <c r="M51" s="59"/>
      <c r="N51" s="59"/>
      <c r="O51" s="59"/>
      <c r="P51" s="59"/>
      <c r="Q51" s="59"/>
      <c r="R51" s="59"/>
      <c r="S51" s="59"/>
      <c r="U51" s="61"/>
      <c r="V51" s="61"/>
      <c r="W51" s="61"/>
    </row>
    <row r="52" spans="1:23" s="60" customFormat="1" x14ac:dyDescent="0.25">
      <c r="A52" s="67" t="s">
        <v>48</v>
      </c>
      <c r="B52" s="68">
        <v>18933</v>
      </c>
      <c r="C52" s="69">
        <v>11732627.369999999</v>
      </c>
      <c r="D52" s="70">
        <v>6.4811101289543593</v>
      </c>
      <c r="E52" s="71">
        <v>1932179.58</v>
      </c>
      <c r="F52" s="69">
        <v>2149930.58</v>
      </c>
      <c r="G52" s="72">
        <v>11.269708170707403</v>
      </c>
      <c r="H52" s="73" t="s">
        <v>3</v>
      </c>
      <c r="I52" s="71">
        <v>147.27424048241909</v>
      </c>
      <c r="J52" s="71">
        <v>113.55467068082184</v>
      </c>
      <c r="K52" s="58"/>
      <c r="L52" s="59"/>
      <c r="M52" s="59"/>
      <c r="N52" s="59"/>
      <c r="O52" s="59"/>
      <c r="P52" s="59"/>
      <c r="Q52" s="59"/>
      <c r="R52" s="59"/>
      <c r="S52" s="59"/>
      <c r="U52" s="61"/>
      <c r="V52" s="61"/>
      <c r="W52" s="61"/>
    </row>
    <row r="53" spans="1:23" s="60" customFormat="1" x14ac:dyDescent="0.25">
      <c r="A53" s="67" t="s">
        <v>49</v>
      </c>
      <c r="B53" s="68">
        <v>1108</v>
      </c>
      <c r="C53" s="69">
        <v>112986.45</v>
      </c>
      <c r="D53" s="70">
        <v>-49.10107576289969</v>
      </c>
      <c r="E53" s="71">
        <v>93195.6</v>
      </c>
      <c r="F53" s="69">
        <v>39142.5</v>
      </c>
      <c r="G53" s="72">
        <v>-57.999626591813346</v>
      </c>
      <c r="H53" s="75" t="s">
        <v>6</v>
      </c>
      <c r="I53" s="71">
        <v>60.523200439686761</v>
      </c>
      <c r="J53" s="71">
        <v>35.327166064981952</v>
      </c>
      <c r="K53" s="58"/>
      <c r="L53" s="59"/>
      <c r="M53" s="59"/>
      <c r="N53" s="59"/>
      <c r="O53" s="59"/>
      <c r="P53" s="59"/>
      <c r="Q53" s="59"/>
      <c r="R53" s="59"/>
      <c r="S53" s="59"/>
      <c r="U53" s="61"/>
      <c r="V53" s="61"/>
      <c r="W53" s="61"/>
    </row>
    <row r="54" spans="1:23" s="60" customFormat="1" x14ac:dyDescent="0.25">
      <c r="A54" s="67" t="s">
        <v>50</v>
      </c>
      <c r="B54" s="68">
        <v>1367</v>
      </c>
      <c r="C54" s="69">
        <v>286008.8</v>
      </c>
      <c r="D54" s="70" t="s">
        <v>89</v>
      </c>
      <c r="E54" s="71">
        <v>81503.3</v>
      </c>
      <c r="F54" s="69">
        <v>168563.6</v>
      </c>
      <c r="G54" s="74" t="s">
        <v>89</v>
      </c>
      <c r="H54" s="73" t="s">
        <v>3</v>
      </c>
      <c r="I54" s="71">
        <v>104.47698195306525</v>
      </c>
      <c r="J54" s="71">
        <v>123.3091441111924</v>
      </c>
      <c r="K54" s="58"/>
      <c r="L54" s="59"/>
      <c r="M54" s="59"/>
      <c r="N54" s="59"/>
      <c r="O54" s="59"/>
      <c r="P54" s="59"/>
      <c r="Q54" s="59"/>
      <c r="R54" s="59"/>
      <c r="S54" s="59"/>
      <c r="U54" s="61"/>
      <c r="V54" s="61"/>
      <c r="W54" s="61"/>
    </row>
    <row r="55" spans="1:23" s="60" customFormat="1" x14ac:dyDescent="0.25">
      <c r="A55" s="67" t="s">
        <v>51</v>
      </c>
      <c r="B55" s="68">
        <v>2768</v>
      </c>
      <c r="C55" s="69">
        <v>336363.9</v>
      </c>
      <c r="D55" s="70">
        <v>-15.215541116620756</v>
      </c>
      <c r="E55" s="71">
        <v>-4004.25</v>
      </c>
      <c r="F55" s="69">
        <v>59203.3</v>
      </c>
      <c r="G55" s="74" t="s">
        <v>96</v>
      </c>
      <c r="H55" s="73" t="s">
        <v>3</v>
      </c>
      <c r="I55" s="71">
        <v>64.607995850502434</v>
      </c>
      <c r="J55" s="71">
        <v>21.388475433526011</v>
      </c>
      <c r="K55" s="58"/>
      <c r="L55" s="59"/>
      <c r="M55" s="59"/>
      <c r="N55" s="59"/>
      <c r="O55" s="59"/>
      <c r="P55" s="59"/>
      <c r="Q55" s="59"/>
      <c r="R55" s="59"/>
      <c r="S55" s="59"/>
      <c r="U55" s="61"/>
      <c r="V55" s="61"/>
      <c r="W55" s="61"/>
    </row>
    <row r="56" spans="1:23" s="60" customFormat="1" x14ac:dyDescent="0.25">
      <c r="A56" s="67" t="s">
        <v>54</v>
      </c>
      <c r="B56" s="68">
        <v>3763</v>
      </c>
      <c r="C56" s="69">
        <v>792331.29</v>
      </c>
      <c r="D56" s="70">
        <v>3.2775261766515573</v>
      </c>
      <c r="E56" s="71">
        <v>244400.65</v>
      </c>
      <c r="F56" s="69">
        <v>156941.6</v>
      </c>
      <c r="G56" s="72">
        <v>-35.785113501130205</v>
      </c>
      <c r="H56" s="75" t="s">
        <v>6</v>
      </c>
      <c r="I56" s="71">
        <v>57.570875778160669</v>
      </c>
      <c r="J56" s="71">
        <v>41.706510762689348</v>
      </c>
      <c r="K56" s="58"/>
      <c r="L56" s="59"/>
      <c r="M56" s="59"/>
      <c r="N56" s="59"/>
      <c r="O56" s="59"/>
      <c r="P56" s="59"/>
      <c r="Q56" s="59"/>
      <c r="R56" s="59"/>
      <c r="S56" s="59"/>
      <c r="U56" s="61"/>
      <c r="V56" s="61"/>
      <c r="W56" s="61"/>
    </row>
    <row r="57" spans="1:23" s="60" customFormat="1" x14ac:dyDescent="0.25">
      <c r="A57" s="67" t="s">
        <v>55</v>
      </c>
      <c r="B57" s="68">
        <v>998</v>
      </c>
      <c r="C57" s="69">
        <v>78469.649999999994</v>
      </c>
      <c r="D57" s="70">
        <v>-50.204762963905438</v>
      </c>
      <c r="E57" s="71">
        <v>57919.59</v>
      </c>
      <c r="F57" s="69">
        <v>57058.1</v>
      </c>
      <c r="G57" s="72">
        <v>-1.4873896724752367</v>
      </c>
      <c r="H57" s="75" t="s">
        <v>6</v>
      </c>
      <c r="I57" s="71">
        <v>41.223777778266935</v>
      </c>
      <c r="J57" s="71">
        <v>57.172444889779555</v>
      </c>
      <c r="K57" s="58"/>
      <c r="L57" s="59"/>
      <c r="M57" s="59"/>
      <c r="N57" s="59"/>
      <c r="O57" s="59"/>
      <c r="P57" s="59"/>
      <c r="Q57" s="59"/>
      <c r="R57" s="59"/>
      <c r="S57" s="59"/>
      <c r="U57" s="61"/>
      <c r="V57" s="61"/>
      <c r="W57" s="61"/>
    </row>
    <row r="58" spans="1:23" s="60" customFormat="1" ht="30" customHeight="1" x14ac:dyDescent="0.25">
      <c r="A58" s="62" t="s">
        <v>56</v>
      </c>
      <c r="B58" s="63">
        <v>37543</v>
      </c>
      <c r="C58" s="9">
        <v>10099833.529999997</v>
      </c>
      <c r="D58" s="64">
        <v>5.9313121219836562</v>
      </c>
      <c r="E58" s="65">
        <v>3221767.34</v>
      </c>
      <c r="F58" s="9">
        <v>3244046.28</v>
      </c>
      <c r="G58" s="55">
        <v>0.69151300043905906</v>
      </c>
      <c r="H58" s="77" t="s">
        <v>21</v>
      </c>
      <c r="I58" s="65">
        <v>98.352493378566493</v>
      </c>
      <c r="J58" s="65">
        <v>86.408818687904528</v>
      </c>
      <c r="K58" s="58"/>
      <c r="L58" s="59"/>
      <c r="M58" s="59"/>
      <c r="N58" s="59"/>
      <c r="O58" s="59"/>
      <c r="P58" s="59"/>
      <c r="Q58" s="59"/>
      <c r="R58" s="59"/>
      <c r="S58" s="59"/>
      <c r="U58" s="61"/>
      <c r="V58" s="61"/>
      <c r="W58" s="61"/>
    </row>
    <row r="59" spans="1:23" s="60" customFormat="1" ht="13.5" customHeight="1" x14ac:dyDescent="0.25">
      <c r="A59" s="67" t="s">
        <v>71</v>
      </c>
      <c r="B59" s="68">
        <v>2288</v>
      </c>
      <c r="C59" s="69">
        <v>632722.23</v>
      </c>
      <c r="D59" s="70">
        <v>10.207619017129232</v>
      </c>
      <c r="E59" s="71">
        <v>207073.81</v>
      </c>
      <c r="F59" s="69">
        <v>208398.83</v>
      </c>
      <c r="G59" s="72">
        <v>0.63987811882149082</v>
      </c>
      <c r="H59" s="75" t="s">
        <v>21</v>
      </c>
      <c r="I59" s="71">
        <v>105.77931731931046</v>
      </c>
      <c r="J59" s="71">
        <v>91.083404720279717</v>
      </c>
      <c r="K59" s="58"/>
      <c r="L59" s="59"/>
      <c r="M59" s="59"/>
      <c r="N59" s="59"/>
      <c r="O59" s="59"/>
      <c r="P59" s="59"/>
      <c r="Q59" s="59"/>
      <c r="R59" s="59"/>
      <c r="S59" s="59"/>
      <c r="U59" s="61"/>
      <c r="V59" s="61"/>
      <c r="W59" s="61"/>
    </row>
    <row r="60" spans="1:23" s="60" customFormat="1" x14ac:dyDescent="0.25">
      <c r="A60" s="67" t="s">
        <v>58</v>
      </c>
      <c r="B60" s="68">
        <v>1054</v>
      </c>
      <c r="C60" s="69">
        <v>205290.2</v>
      </c>
      <c r="D60" s="70">
        <v>-15.115654756034758</v>
      </c>
      <c r="E60" s="71">
        <v>96667.05</v>
      </c>
      <c r="F60" s="69">
        <v>52136.55</v>
      </c>
      <c r="G60" s="72">
        <v>-46.065851807829041</v>
      </c>
      <c r="H60" s="75" t="s">
        <v>6</v>
      </c>
      <c r="I60" s="71">
        <v>100.76797975528754</v>
      </c>
      <c r="J60" s="71">
        <v>49.465417457305506</v>
      </c>
      <c r="K60" s="58"/>
      <c r="L60" s="59"/>
      <c r="M60" s="59"/>
      <c r="N60" s="59"/>
      <c r="O60" s="59"/>
      <c r="P60" s="59"/>
      <c r="Q60" s="59"/>
      <c r="R60" s="59"/>
      <c r="S60" s="59"/>
      <c r="U60" s="61"/>
      <c r="V60" s="61"/>
      <c r="W60" s="61"/>
    </row>
    <row r="61" spans="1:23" s="60" customFormat="1" x14ac:dyDescent="0.25">
      <c r="A61" s="67" t="s">
        <v>59</v>
      </c>
      <c r="B61" s="68">
        <v>2575</v>
      </c>
      <c r="C61" s="69">
        <v>801239.2</v>
      </c>
      <c r="D61" s="70">
        <v>82.93343336492805</v>
      </c>
      <c r="E61" s="71">
        <v>107031.2</v>
      </c>
      <c r="F61" s="69">
        <v>213188.7</v>
      </c>
      <c r="G61" s="72">
        <v>99.183695969025877</v>
      </c>
      <c r="H61" s="73" t="s">
        <v>3</v>
      </c>
      <c r="I61" s="71">
        <v>47.454988715133524</v>
      </c>
      <c r="J61" s="71">
        <v>82.791728155339811</v>
      </c>
      <c r="K61" s="58"/>
      <c r="L61" s="59"/>
      <c r="M61" s="59"/>
      <c r="N61" s="59"/>
      <c r="O61" s="59"/>
      <c r="P61" s="59"/>
      <c r="Q61" s="59"/>
      <c r="R61" s="59"/>
      <c r="S61" s="59"/>
      <c r="U61" s="61"/>
      <c r="V61" s="61"/>
      <c r="W61" s="61"/>
    </row>
    <row r="62" spans="1:23" s="60" customFormat="1" x14ac:dyDescent="0.25">
      <c r="A62" s="67" t="s">
        <v>60</v>
      </c>
      <c r="B62" s="68">
        <v>677</v>
      </c>
      <c r="C62" s="69">
        <v>24916.85</v>
      </c>
      <c r="D62" s="70">
        <v>-13.549348502275171</v>
      </c>
      <c r="E62" s="71">
        <v>-31705.9</v>
      </c>
      <c r="F62" s="69">
        <v>2606.5500000000002</v>
      </c>
      <c r="G62" s="74" t="s">
        <v>96</v>
      </c>
      <c r="H62" s="73" t="s">
        <v>3</v>
      </c>
      <c r="I62" s="71">
        <v>46.15362108859587</v>
      </c>
      <c r="J62" s="71">
        <v>3.8501477104874451</v>
      </c>
      <c r="K62" s="58"/>
      <c r="L62" s="59"/>
      <c r="M62" s="59"/>
      <c r="N62" s="59"/>
      <c r="O62" s="59"/>
      <c r="P62" s="59"/>
      <c r="Q62" s="59"/>
      <c r="R62" s="59"/>
      <c r="S62" s="59"/>
      <c r="U62" s="61"/>
      <c r="V62" s="61"/>
      <c r="W62" s="61"/>
    </row>
    <row r="63" spans="1:23" s="60" customFormat="1" x14ac:dyDescent="0.25">
      <c r="A63" s="67" t="s">
        <v>61</v>
      </c>
      <c r="B63" s="68">
        <v>3808</v>
      </c>
      <c r="C63" s="69">
        <v>1039036.53</v>
      </c>
      <c r="D63" s="70">
        <v>23.831112933222332</v>
      </c>
      <c r="E63" s="71">
        <v>174438.39999999999</v>
      </c>
      <c r="F63" s="69">
        <v>306360.65999999997</v>
      </c>
      <c r="G63" s="72">
        <v>75.626845923833287</v>
      </c>
      <c r="H63" s="73" t="s">
        <v>3</v>
      </c>
      <c r="I63" s="71">
        <v>63.102385748278152</v>
      </c>
      <c r="J63" s="71">
        <v>80.451853991596636</v>
      </c>
      <c r="K63" s="58"/>
      <c r="L63" s="59"/>
      <c r="M63" s="59"/>
      <c r="N63" s="59"/>
      <c r="O63" s="59"/>
      <c r="P63" s="59"/>
      <c r="Q63" s="59"/>
      <c r="R63" s="59"/>
      <c r="S63" s="59"/>
      <c r="U63" s="61"/>
      <c r="V63" s="61"/>
      <c r="W63" s="61"/>
    </row>
    <row r="64" spans="1:23" s="60" customFormat="1" x14ac:dyDescent="0.25">
      <c r="A64" s="67" t="s">
        <v>62</v>
      </c>
      <c r="B64" s="68">
        <v>2562</v>
      </c>
      <c r="C64" s="69">
        <v>925550.35</v>
      </c>
      <c r="D64" s="70">
        <v>-25.215271140090756</v>
      </c>
      <c r="E64" s="71">
        <v>423663.05</v>
      </c>
      <c r="F64" s="69">
        <v>353923.4</v>
      </c>
      <c r="G64" s="72">
        <v>-16.461112197535279</v>
      </c>
      <c r="H64" s="75" t="s">
        <v>6</v>
      </c>
      <c r="I64" s="71">
        <v>192.3653582016216</v>
      </c>
      <c r="J64" s="71">
        <v>138.14340359094459</v>
      </c>
      <c r="K64" s="58"/>
      <c r="L64" s="59"/>
      <c r="M64" s="59"/>
      <c r="N64" s="59"/>
      <c r="O64" s="59"/>
      <c r="P64" s="59"/>
      <c r="Q64" s="59"/>
      <c r="R64" s="59"/>
      <c r="S64" s="59"/>
      <c r="U64" s="61"/>
      <c r="V64" s="61"/>
      <c r="W64" s="61"/>
    </row>
    <row r="65" spans="1:23" s="60" customFormat="1" x14ac:dyDescent="0.25">
      <c r="A65" s="67" t="s">
        <v>63</v>
      </c>
      <c r="B65" s="68">
        <v>1086</v>
      </c>
      <c r="C65" s="69">
        <v>111203.5</v>
      </c>
      <c r="D65" s="70">
        <v>-49.388574511714097</v>
      </c>
      <c r="E65" s="71">
        <v>105539.3</v>
      </c>
      <c r="F65" s="69">
        <v>-6661</v>
      </c>
      <c r="G65" s="74" t="s">
        <v>96</v>
      </c>
      <c r="H65" s="75" t="s">
        <v>6</v>
      </c>
      <c r="I65" s="71">
        <v>81.259726043587591</v>
      </c>
      <c r="J65" s="71">
        <v>-6.1335174953959486</v>
      </c>
      <c r="K65" s="58"/>
      <c r="L65" s="59"/>
      <c r="M65" s="59"/>
      <c r="N65" s="59"/>
      <c r="O65" s="59"/>
      <c r="P65" s="59"/>
      <c r="Q65" s="59"/>
      <c r="R65" s="59"/>
      <c r="S65" s="59"/>
      <c r="U65" s="61"/>
      <c r="V65" s="61"/>
      <c r="W65" s="61"/>
    </row>
    <row r="66" spans="1:23" s="60" customFormat="1" x14ac:dyDescent="0.25">
      <c r="A66" s="67" t="s">
        <v>64</v>
      </c>
      <c r="B66" s="68">
        <v>4760</v>
      </c>
      <c r="C66" s="69">
        <v>1034647.2</v>
      </c>
      <c r="D66" s="70">
        <v>12.489644977522985</v>
      </c>
      <c r="E66" s="71">
        <v>250195.01</v>
      </c>
      <c r="F66" s="69">
        <v>576567.4</v>
      </c>
      <c r="G66" s="74" t="s">
        <v>89</v>
      </c>
      <c r="H66" s="73" t="s">
        <v>3</v>
      </c>
      <c r="I66" s="71">
        <v>107.75444434818981</v>
      </c>
      <c r="J66" s="71">
        <v>121.12760504201681</v>
      </c>
      <c r="K66" s="58"/>
      <c r="L66" s="59"/>
      <c r="M66" s="59"/>
      <c r="N66" s="59"/>
      <c r="O66" s="59"/>
      <c r="P66" s="59"/>
      <c r="Q66" s="59"/>
      <c r="R66" s="59"/>
      <c r="S66" s="59"/>
      <c r="U66" s="61"/>
      <c r="V66" s="61"/>
      <c r="W66" s="61"/>
    </row>
    <row r="67" spans="1:23" s="60" customFormat="1" x14ac:dyDescent="0.25">
      <c r="A67" s="67" t="s">
        <v>65</v>
      </c>
      <c r="B67" s="68">
        <v>2510</v>
      </c>
      <c r="C67" s="69">
        <v>1678886.15</v>
      </c>
      <c r="D67" s="70">
        <v>0.58702410094324531</v>
      </c>
      <c r="E67" s="71">
        <v>810784.23</v>
      </c>
      <c r="F67" s="69">
        <v>755422.1</v>
      </c>
      <c r="G67" s="72">
        <v>-6.8282198828657492</v>
      </c>
      <c r="H67" s="75" t="s">
        <v>6</v>
      </c>
      <c r="I67" s="71">
        <v>306.91076541378078</v>
      </c>
      <c r="J67" s="71">
        <v>300.96498007968125</v>
      </c>
      <c r="K67" s="58"/>
      <c r="L67" s="59"/>
      <c r="M67" s="59"/>
      <c r="N67" s="59"/>
      <c r="O67" s="59"/>
      <c r="P67" s="59"/>
      <c r="Q67" s="59"/>
      <c r="R67" s="59"/>
      <c r="S67" s="59"/>
      <c r="U67" s="61"/>
      <c r="V67" s="61"/>
      <c r="W67" s="61"/>
    </row>
    <row r="68" spans="1:23" s="60" customFormat="1" x14ac:dyDescent="0.25">
      <c r="A68" s="67" t="s">
        <v>83</v>
      </c>
      <c r="B68" s="68">
        <v>770</v>
      </c>
      <c r="C68" s="69">
        <v>137838.95000000001</v>
      </c>
      <c r="D68" s="70" t="s">
        <v>89</v>
      </c>
      <c r="E68" s="71">
        <v>20333.55</v>
      </c>
      <c r="F68" s="69">
        <v>63391.199999999997</v>
      </c>
      <c r="G68" s="74" t="s">
        <v>89</v>
      </c>
      <c r="H68" s="73" t="s">
        <v>3</v>
      </c>
      <c r="I68" s="71">
        <v>72.48342416662544</v>
      </c>
      <c r="J68" s="71">
        <v>82.326233766233756</v>
      </c>
      <c r="K68" s="58"/>
      <c r="L68" s="59"/>
      <c r="M68" s="59"/>
      <c r="N68" s="59"/>
      <c r="O68" s="59"/>
      <c r="P68" s="59"/>
      <c r="Q68" s="59"/>
      <c r="R68" s="59"/>
      <c r="S68" s="59"/>
      <c r="U68" s="61"/>
      <c r="V68" s="61"/>
      <c r="W68" s="61"/>
    </row>
    <row r="69" spans="1:23" s="60" customFormat="1" x14ac:dyDescent="0.25">
      <c r="A69" s="67" t="s">
        <v>66</v>
      </c>
      <c r="B69" s="68">
        <v>6929</v>
      </c>
      <c r="C69" s="69">
        <v>2200941.5699999998</v>
      </c>
      <c r="D69" s="70">
        <v>8.2564944308154189</v>
      </c>
      <c r="E69" s="71">
        <v>548062.39</v>
      </c>
      <c r="F69" s="69">
        <v>401342.7</v>
      </c>
      <c r="G69" s="72">
        <v>-26.770618213740228</v>
      </c>
      <c r="H69" s="75" t="s">
        <v>6</v>
      </c>
      <c r="I69" s="71">
        <v>66.364008558818099</v>
      </c>
      <c r="J69" s="71">
        <v>57.922167700966952</v>
      </c>
      <c r="K69" s="58"/>
      <c r="L69" s="59"/>
      <c r="M69" s="59"/>
      <c r="N69" s="59"/>
      <c r="O69" s="59"/>
      <c r="P69" s="59"/>
      <c r="Q69" s="59"/>
      <c r="R69" s="59"/>
      <c r="S69" s="59"/>
      <c r="U69" s="61"/>
      <c r="V69" s="61"/>
      <c r="W69" s="61"/>
    </row>
    <row r="70" spans="1:23" s="60" customFormat="1" x14ac:dyDescent="0.25">
      <c r="A70" s="67" t="s">
        <v>67</v>
      </c>
      <c r="B70" s="68">
        <v>1380</v>
      </c>
      <c r="C70" s="69">
        <v>272395.7</v>
      </c>
      <c r="D70" s="70">
        <v>35.108101827683377</v>
      </c>
      <c r="E70" s="71">
        <v>90623.75</v>
      </c>
      <c r="F70" s="69">
        <v>-11348.35</v>
      </c>
      <c r="G70" s="74" t="s">
        <v>96</v>
      </c>
      <c r="H70" s="75" t="s">
        <v>6</v>
      </c>
      <c r="I70" s="71">
        <v>46.905066817515461</v>
      </c>
      <c r="J70" s="71">
        <v>-8.2234420289855077</v>
      </c>
      <c r="K70" s="58"/>
      <c r="L70" s="59"/>
      <c r="M70" s="59"/>
      <c r="N70" s="59"/>
      <c r="O70" s="59"/>
      <c r="P70" s="59"/>
      <c r="Q70" s="59"/>
      <c r="R70" s="59"/>
      <c r="S70" s="59"/>
      <c r="U70" s="61"/>
      <c r="V70" s="61"/>
      <c r="W70" s="61"/>
    </row>
    <row r="71" spans="1:23" s="60" customFormat="1" x14ac:dyDescent="0.25">
      <c r="A71" s="67" t="s">
        <v>68</v>
      </c>
      <c r="B71" s="68">
        <v>4067</v>
      </c>
      <c r="C71" s="69">
        <v>651224.55000000005</v>
      </c>
      <c r="D71" s="70">
        <v>-9.6666057716035638</v>
      </c>
      <c r="E71" s="71">
        <v>324628.3</v>
      </c>
      <c r="F71" s="69">
        <v>255302.8</v>
      </c>
      <c r="G71" s="72">
        <v>-21.355347023041425</v>
      </c>
      <c r="H71" s="75" t="s">
        <v>6</v>
      </c>
      <c r="I71" s="71">
        <v>81.281276681963007</v>
      </c>
      <c r="J71" s="71">
        <v>62.774231620358982</v>
      </c>
      <c r="K71" s="58"/>
      <c r="L71" s="59"/>
      <c r="M71" s="59"/>
      <c r="N71" s="59"/>
      <c r="O71" s="59"/>
      <c r="P71" s="59"/>
      <c r="Q71" s="59"/>
      <c r="R71" s="59"/>
      <c r="S71" s="59"/>
      <c r="U71" s="61"/>
      <c r="V71" s="61"/>
      <c r="W71" s="61"/>
    </row>
    <row r="72" spans="1:23" s="60" customFormat="1" x14ac:dyDescent="0.25">
      <c r="A72" s="67" t="s">
        <v>69</v>
      </c>
      <c r="B72" s="68">
        <v>2056</v>
      </c>
      <c r="C72" s="69">
        <v>149536.45000000001</v>
      </c>
      <c r="D72" s="70">
        <v>10.347968893147597</v>
      </c>
      <c r="E72" s="71">
        <v>83866.600000000006</v>
      </c>
      <c r="F72" s="69">
        <v>68600.09</v>
      </c>
      <c r="G72" s="72">
        <v>-18.203325280862714</v>
      </c>
      <c r="H72" s="75" t="s">
        <v>6</v>
      </c>
      <c r="I72" s="71">
        <v>60.530859504726912</v>
      </c>
      <c r="J72" s="71">
        <v>33.365802529182879</v>
      </c>
      <c r="K72" s="58"/>
      <c r="L72" s="59"/>
      <c r="M72" s="59"/>
      <c r="N72" s="59"/>
      <c r="O72" s="59"/>
      <c r="P72" s="59"/>
      <c r="Q72" s="59"/>
      <c r="R72" s="59"/>
      <c r="S72" s="59"/>
      <c r="U72" s="61"/>
      <c r="V72" s="61"/>
      <c r="W72" s="61"/>
    </row>
    <row r="73" spans="1:23" s="60" customFormat="1" x14ac:dyDescent="0.25">
      <c r="A73" s="67" t="s">
        <v>87</v>
      </c>
      <c r="B73" s="68">
        <v>1021</v>
      </c>
      <c r="C73" s="69">
        <v>234404.1</v>
      </c>
      <c r="D73" s="70">
        <v>4.4499396549246617</v>
      </c>
      <c r="E73" s="71">
        <v>10566.6</v>
      </c>
      <c r="F73" s="69">
        <v>4814.6499999999996</v>
      </c>
      <c r="G73" s="72">
        <v>-54.435201483921048</v>
      </c>
      <c r="H73" s="75" t="s">
        <v>6</v>
      </c>
      <c r="I73" s="71">
        <v>40.182583705959033</v>
      </c>
      <c r="J73" s="71">
        <v>4.7156219392752199</v>
      </c>
      <c r="K73" s="58"/>
      <c r="L73" s="59"/>
      <c r="M73" s="59"/>
      <c r="N73" s="59"/>
      <c r="O73" s="59"/>
      <c r="P73" s="59"/>
      <c r="Q73" s="59"/>
      <c r="R73" s="59"/>
      <c r="S73" s="59"/>
      <c r="U73" s="61"/>
      <c r="V73" s="61"/>
      <c r="W73" s="61"/>
    </row>
    <row r="74" spans="1:23" s="60" customFormat="1" ht="30" customHeight="1" x14ac:dyDescent="0.25">
      <c r="A74" s="62" t="s">
        <v>114</v>
      </c>
      <c r="B74" s="63">
        <v>18256</v>
      </c>
      <c r="C74" s="9">
        <v>7226990.6199999992</v>
      </c>
      <c r="D74" s="64">
        <v>-2.7663029443583009</v>
      </c>
      <c r="E74" s="65">
        <v>1726018.49</v>
      </c>
      <c r="F74" s="9">
        <v>1736144.77</v>
      </c>
      <c r="G74" s="55">
        <v>0.58668432920438995</v>
      </c>
      <c r="H74" s="77" t="s">
        <v>21</v>
      </c>
      <c r="I74" s="65">
        <v>96.261748771500535</v>
      </c>
      <c r="J74" s="65">
        <v>95.099954535495186</v>
      </c>
      <c r="K74" s="58"/>
      <c r="L74" s="59"/>
      <c r="M74" s="59"/>
      <c r="N74" s="59"/>
      <c r="O74" s="59"/>
      <c r="P74" s="59"/>
      <c r="Q74" s="59"/>
      <c r="R74" s="59"/>
      <c r="S74" s="59"/>
      <c r="U74" s="61"/>
      <c r="V74" s="61"/>
      <c r="W74" s="61"/>
    </row>
    <row r="75" spans="1:23" s="60" customFormat="1" ht="13.5" customHeight="1" x14ac:dyDescent="0.25">
      <c r="A75" s="67" t="s">
        <v>20</v>
      </c>
      <c r="B75" s="68">
        <v>839</v>
      </c>
      <c r="C75" s="69">
        <v>319187.5</v>
      </c>
      <c r="D75" s="70">
        <v>-28.631926434343157</v>
      </c>
      <c r="E75" s="71">
        <v>91626.7</v>
      </c>
      <c r="F75" s="69">
        <v>12061.1</v>
      </c>
      <c r="G75" s="72">
        <v>-86.836697163599695</v>
      </c>
      <c r="H75" s="75" t="s">
        <v>6</v>
      </c>
      <c r="I75" s="71">
        <v>125.24989966066798</v>
      </c>
      <c r="J75" s="71">
        <v>14.375566150178784</v>
      </c>
      <c r="K75" s="58"/>
      <c r="L75" s="59"/>
      <c r="M75" s="59"/>
      <c r="N75" s="59"/>
      <c r="O75" s="59"/>
      <c r="P75" s="59"/>
      <c r="Q75" s="59"/>
      <c r="R75" s="59"/>
      <c r="S75" s="59"/>
      <c r="U75" s="61"/>
      <c r="V75" s="61"/>
      <c r="W75" s="61"/>
    </row>
    <row r="76" spans="1:23" s="60" customFormat="1" x14ac:dyDescent="0.25">
      <c r="A76" s="67" t="s">
        <v>23</v>
      </c>
      <c r="B76" s="68">
        <v>1655</v>
      </c>
      <c r="C76" s="69">
        <v>655091.30000000005</v>
      </c>
      <c r="D76" s="70">
        <v>2.5698463976188357</v>
      </c>
      <c r="E76" s="71">
        <v>102568.95</v>
      </c>
      <c r="F76" s="69">
        <v>108621.1</v>
      </c>
      <c r="G76" s="72">
        <v>5.9005673744344733</v>
      </c>
      <c r="H76" s="73" t="s">
        <v>3</v>
      </c>
      <c r="I76" s="71">
        <v>83.199162177232978</v>
      </c>
      <c r="J76" s="71">
        <v>65.63208459214502</v>
      </c>
      <c r="K76" s="58"/>
      <c r="L76" s="59"/>
      <c r="M76" s="59"/>
      <c r="N76" s="59"/>
      <c r="O76" s="59"/>
      <c r="P76" s="59"/>
      <c r="Q76" s="59"/>
      <c r="R76" s="59"/>
      <c r="S76" s="59"/>
      <c r="U76" s="61"/>
      <c r="V76" s="61"/>
      <c r="W76" s="61"/>
    </row>
    <row r="77" spans="1:23" s="60" customFormat="1" x14ac:dyDescent="0.25">
      <c r="A77" s="67" t="s">
        <v>27</v>
      </c>
      <c r="B77" s="68">
        <v>981</v>
      </c>
      <c r="C77" s="69">
        <v>310871.57</v>
      </c>
      <c r="D77" s="70">
        <v>-22.494781818689514</v>
      </c>
      <c r="E77" s="71">
        <v>1471.57</v>
      </c>
      <c r="F77" s="69">
        <v>61123.87</v>
      </c>
      <c r="G77" s="74" t="s">
        <v>89</v>
      </c>
      <c r="H77" s="73" t="s">
        <v>3</v>
      </c>
      <c r="I77" s="71">
        <v>26.439365718812958</v>
      </c>
      <c r="J77" s="71">
        <v>62.307716615698268</v>
      </c>
      <c r="K77" s="58"/>
      <c r="L77" s="59"/>
      <c r="M77" s="59"/>
      <c r="N77" s="59"/>
      <c r="O77" s="59"/>
      <c r="P77" s="59"/>
      <c r="Q77" s="59"/>
      <c r="R77" s="59"/>
      <c r="S77" s="59"/>
      <c r="U77" s="61"/>
      <c r="V77" s="61"/>
      <c r="W77" s="61"/>
    </row>
    <row r="78" spans="1:23" s="60" customFormat="1" x14ac:dyDescent="0.25">
      <c r="A78" s="67" t="s">
        <v>28</v>
      </c>
      <c r="B78" s="68">
        <v>1463</v>
      </c>
      <c r="C78" s="69">
        <v>444656.8</v>
      </c>
      <c r="D78" s="70">
        <v>13.149507108029091</v>
      </c>
      <c r="E78" s="71">
        <v>107135.85</v>
      </c>
      <c r="F78" s="69">
        <v>135008.97</v>
      </c>
      <c r="G78" s="72">
        <v>26.016613486522022</v>
      </c>
      <c r="H78" s="73" t="s">
        <v>3</v>
      </c>
      <c r="I78" s="71">
        <v>118.12798698982586</v>
      </c>
      <c r="J78" s="71">
        <v>92.282276144907726</v>
      </c>
      <c r="K78" s="58"/>
      <c r="L78" s="59"/>
      <c r="M78" s="59"/>
      <c r="N78" s="59"/>
      <c r="O78" s="59"/>
      <c r="P78" s="59"/>
      <c r="Q78" s="59"/>
      <c r="R78" s="59"/>
      <c r="S78" s="59"/>
      <c r="U78" s="61"/>
      <c r="V78" s="61"/>
      <c r="W78" s="61"/>
    </row>
    <row r="79" spans="1:23" s="60" customFormat="1" x14ac:dyDescent="0.25">
      <c r="A79" s="67" t="s">
        <v>30</v>
      </c>
      <c r="B79" s="68">
        <v>1450</v>
      </c>
      <c r="C79" s="69">
        <v>260297.85</v>
      </c>
      <c r="D79" s="70">
        <v>-14.310622772362292</v>
      </c>
      <c r="E79" s="71">
        <v>177025.3</v>
      </c>
      <c r="F79" s="69">
        <v>111709.3</v>
      </c>
      <c r="G79" s="72">
        <v>-36.896421020046276</v>
      </c>
      <c r="H79" s="75" t="s">
        <v>6</v>
      </c>
      <c r="I79" s="71">
        <v>63.037252706358473</v>
      </c>
      <c r="J79" s="71">
        <v>77.040896551724146</v>
      </c>
      <c r="K79" s="58"/>
      <c r="L79" s="59"/>
      <c r="M79" s="59"/>
      <c r="N79" s="59"/>
      <c r="O79" s="59"/>
      <c r="P79" s="59"/>
      <c r="Q79" s="59"/>
      <c r="R79" s="59"/>
      <c r="S79" s="59"/>
      <c r="U79" s="61"/>
      <c r="V79" s="61"/>
      <c r="W79" s="61"/>
    </row>
    <row r="80" spans="1:23" s="60" customFormat="1" x14ac:dyDescent="0.25">
      <c r="A80" s="67" t="s">
        <v>31</v>
      </c>
      <c r="B80" s="68">
        <v>584</v>
      </c>
      <c r="C80" s="69">
        <v>64526</v>
      </c>
      <c r="D80" s="78">
        <v>-13.121336072835565</v>
      </c>
      <c r="E80" s="71">
        <v>34699.800000000003</v>
      </c>
      <c r="F80" s="69">
        <v>31312.25</v>
      </c>
      <c r="G80" s="72">
        <v>-9.7624481985487002</v>
      </c>
      <c r="H80" s="75" t="s">
        <v>6</v>
      </c>
      <c r="I80" s="71">
        <v>47.61008977424359</v>
      </c>
      <c r="J80" s="71">
        <v>53.616866438356162</v>
      </c>
      <c r="K80" s="58"/>
      <c r="L80" s="59"/>
      <c r="M80" s="59"/>
      <c r="N80" s="59"/>
      <c r="O80" s="59"/>
      <c r="P80" s="59"/>
      <c r="Q80" s="59"/>
      <c r="R80" s="59"/>
      <c r="S80" s="59"/>
      <c r="U80" s="61"/>
      <c r="V80" s="61"/>
      <c r="W80" s="61"/>
    </row>
    <row r="81" spans="1:23" s="60" customFormat="1" x14ac:dyDescent="0.25">
      <c r="A81" s="67" t="s">
        <v>33</v>
      </c>
      <c r="B81" s="68">
        <v>2629</v>
      </c>
      <c r="C81" s="69">
        <v>1161200.2</v>
      </c>
      <c r="D81" s="70">
        <v>-3.42913421597415</v>
      </c>
      <c r="E81" s="71">
        <v>359103.92</v>
      </c>
      <c r="F81" s="69">
        <v>197281.33</v>
      </c>
      <c r="G81" s="72">
        <v>-45.06288597462261</v>
      </c>
      <c r="H81" s="75" t="s">
        <v>6</v>
      </c>
      <c r="I81" s="71">
        <v>126.4748480915941</v>
      </c>
      <c r="J81" s="71">
        <v>75.040445036135409</v>
      </c>
      <c r="K81" s="58"/>
      <c r="L81" s="59"/>
      <c r="M81" s="59"/>
      <c r="N81" s="59"/>
      <c r="O81" s="59"/>
      <c r="P81" s="59"/>
      <c r="Q81" s="59"/>
      <c r="R81" s="59"/>
      <c r="S81" s="59"/>
      <c r="U81" s="61"/>
      <c r="V81" s="61"/>
      <c r="W81" s="61"/>
    </row>
    <row r="82" spans="1:23" s="60" customFormat="1" x14ac:dyDescent="0.25">
      <c r="A82" s="67" t="s">
        <v>35</v>
      </c>
      <c r="B82" s="68">
        <v>1933</v>
      </c>
      <c r="C82" s="69">
        <v>455289.8</v>
      </c>
      <c r="D82" s="70">
        <v>-8.8936443038542095</v>
      </c>
      <c r="E82" s="71">
        <v>227736.5</v>
      </c>
      <c r="F82" s="69">
        <v>120311.8</v>
      </c>
      <c r="G82" s="72">
        <v>-47.170611649867276</v>
      </c>
      <c r="H82" s="75" t="s">
        <v>6</v>
      </c>
      <c r="I82" s="71">
        <v>75.900266256928802</v>
      </c>
      <c r="J82" s="71">
        <v>62.240972581479568</v>
      </c>
      <c r="K82" s="58"/>
      <c r="L82" s="59"/>
      <c r="M82" s="59"/>
      <c r="N82" s="59"/>
      <c r="O82" s="59"/>
      <c r="P82" s="59"/>
      <c r="Q82" s="59"/>
      <c r="R82" s="59"/>
      <c r="S82" s="59"/>
      <c r="U82" s="61"/>
      <c r="V82" s="61"/>
      <c r="W82" s="61"/>
    </row>
    <row r="83" spans="1:23" s="60" customFormat="1" x14ac:dyDescent="0.25">
      <c r="A83" s="67" t="s">
        <v>52</v>
      </c>
      <c r="B83" s="68">
        <v>402</v>
      </c>
      <c r="C83" s="69">
        <v>139440</v>
      </c>
      <c r="D83" s="70">
        <v>-21.814460736213515</v>
      </c>
      <c r="E83" s="71">
        <v>65438.25</v>
      </c>
      <c r="F83" s="69">
        <v>38460</v>
      </c>
      <c r="G83" s="72">
        <v>-41.227034647167372</v>
      </c>
      <c r="H83" s="75" t="s">
        <v>6</v>
      </c>
      <c r="I83" s="71">
        <v>177.20761196286961</v>
      </c>
      <c r="J83" s="71">
        <v>95.671641791044777</v>
      </c>
      <c r="K83" s="58"/>
      <c r="L83" s="59"/>
      <c r="M83" s="59"/>
      <c r="N83" s="59"/>
      <c r="O83" s="59"/>
      <c r="P83" s="59"/>
      <c r="Q83" s="59"/>
      <c r="R83" s="59"/>
      <c r="S83" s="59"/>
      <c r="U83" s="61"/>
      <c r="V83" s="61"/>
      <c r="W83" s="61"/>
    </row>
    <row r="84" spans="1:23" s="60" customFormat="1" x14ac:dyDescent="0.25">
      <c r="A84" s="67" t="s">
        <v>53</v>
      </c>
      <c r="B84" s="68">
        <v>1256</v>
      </c>
      <c r="C84" s="69">
        <v>305407.2</v>
      </c>
      <c r="D84" s="70">
        <v>-22.87490523736242</v>
      </c>
      <c r="E84" s="71">
        <v>106550.18</v>
      </c>
      <c r="F84" s="69">
        <v>122331.46</v>
      </c>
      <c r="G84" s="72">
        <v>14.811124673839139</v>
      </c>
      <c r="H84" s="73" t="s">
        <v>3</v>
      </c>
      <c r="I84" s="71">
        <v>97.342270703671261</v>
      </c>
      <c r="J84" s="71">
        <v>97.397659235668797</v>
      </c>
      <c r="K84" s="58"/>
      <c r="L84" s="59"/>
      <c r="M84" s="59"/>
      <c r="N84" s="59"/>
      <c r="O84" s="59"/>
      <c r="P84" s="59"/>
      <c r="Q84" s="59"/>
      <c r="R84" s="59"/>
      <c r="S84" s="59"/>
      <c r="U84" s="61"/>
      <c r="V84" s="61"/>
      <c r="W84" s="61"/>
    </row>
    <row r="85" spans="1:23" s="60" customFormat="1" x14ac:dyDescent="0.25">
      <c r="A85" s="67" t="s">
        <v>37</v>
      </c>
      <c r="B85" s="68">
        <v>3461</v>
      </c>
      <c r="C85" s="69">
        <v>2364431.5499999998</v>
      </c>
      <c r="D85" s="70">
        <v>11.914918892680726</v>
      </c>
      <c r="E85" s="71">
        <v>361583.82</v>
      </c>
      <c r="F85" s="69">
        <v>670625.74</v>
      </c>
      <c r="G85" s="72">
        <v>85.468957101011881</v>
      </c>
      <c r="H85" s="73" t="s">
        <v>3</v>
      </c>
      <c r="I85" s="71">
        <v>114.52353318178749</v>
      </c>
      <c r="J85" s="71">
        <v>193.76646633920831</v>
      </c>
      <c r="K85" s="58"/>
      <c r="L85" s="59"/>
      <c r="M85" s="59"/>
      <c r="N85" s="59"/>
      <c r="O85" s="59"/>
      <c r="P85" s="59"/>
      <c r="Q85" s="59"/>
      <c r="R85" s="59"/>
      <c r="S85" s="59"/>
      <c r="U85" s="61"/>
      <c r="V85" s="61"/>
      <c r="W85" s="61"/>
    </row>
    <row r="86" spans="1:23" s="60" customFormat="1" x14ac:dyDescent="0.25">
      <c r="A86" s="67" t="s">
        <v>41</v>
      </c>
      <c r="B86" s="68">
        <v>1603</v>
      </c>
      <c r="C86" s="69">
        <v>746590.85</v>
      </c>
      <c r="D86" s="70">
        <v>-4.9356279873908893</v>
      </c>
      <c r="E86" s="71">
        <v>91077.65</v>
      </c>
      <c r="F86" s="69">
        <v>127297.85</v>
      </c>
      <c r="G86" s="72">
        <v>39.768483266750977</v>
      </c>
      <c r="H86" s="73" t="s">
        <v>3</v>
      </c>
      <c r="I86" s="71">
        <v>78.887291162329873</v>
      </c>
      <c r="J86" s="71">
        <v>79.412258265751717</v>
      </c>
      <c r="K86" s="58"/>
      <c r="L86" s="59"/>
      <c r="M86" s="59"/>
      <c r="N86" s="59"/>
      <c r="O86" s="59"/>
      <c r="P86" s="59"/>
      <c r="Q86" s="59"/>
      <c r="R86" s="59"/>
      <c r="S86" s="59"/>
      <c r="U86" s="61"/>
      <c r="V86" s="61"/>
      <c r="W86" s="61"/>
    </row>
    <row r="87" spans="1:23" s="60" customFormat="1" ht="30" customHeight="1" x14ac:dyDescent="0.25">
      <c r="A87" s="62" t="s">
        <v>70</v>
      </c>
      <c r="B87" s="63">
        <v>25654</v>
      </c>
      <c r="C87" s="9">
        <v>5511799.0200000005</v>
      </c>
      <c r="D87" s="64">
        <v>0.41506565111124605</v>
      </c>
      <c r="E87" s="65">
        <v>1705150.47</v>
      </c>
      <c r="F87" s="9">
        <v>2234354.71</v>
      </c>
      <c r="G87" s="55">
        <v>31.035632884645082</v>
      </c>
      <c r="H87" s="66" t="s">
        <v>3</v>
      </c>
      <c r="I87" s="65">
        <v>81.290788768113799</v>
      </c>
      <c r="J87" s="65">
        <v>87.095763233803694</v>
      </c>
      <c r="K87" s="58"/>
      <c r="L87" s="59"/>
      <c r="M87" s="59"/>
      <c r="N87" s="59"/>
      <c r="O87" s="59"/>
      <c r="P87" s="59"/>
      <c r="Q87" s="59"/>
      <c r="R87" s="59"/>
      <c r="S87" s="59"/>
      <c r="U87" s="61"/>
      <c r="V87" s="61"/>
      <c r="W87" s="61"/>
    </row>
    <row r="88" spans="1:23" s="60" customFormat="1" ht="13.5" customHeight="1" x14ac:dyDescent="0.25">
      <c r="A88" s="67" t="s">
        <v>72</v>
      </c>
      <c r="B88" s="68">
        <v>1298</v>
      </c>
      <c r="C88" s="69">
        <v>254054.39999999999</v>
      </c>
      <c r="D88" s="70">
        <v>40.351117555076698</v>
      </c>
      <c r="E88" s="71">
        <v>133294.65</v>
      </c>
      <c r="F88" s="69">
        <v>107677.9</v>
      </c>
      <c r="G88" s="72">
        <v>-19.218138162334352</v>
      </c>
      <c r="H88" s="75" t="s">
        <v>6</v>
      </c>
      <c r="I88" s="71">
        <v>92.435721063659443</v>
      </c>
      <c r="J88" s="71">
        <v>82.956779661016938</v>
      </c>
      <c r="K88" s="58"/>
      <c r="L88" s="59"/>
      <c r="M88" s="59"/>
      <c r="N88" s="59"/>
      <c r="O88" s="59"/>
      <c r="P88" s="59"/>
      <c r="Q88" s="59"/>
      <c r="R88" s="59"/>
      <c r="S88" s="59"/>
      <c r="U88" s="61"/>
      <c r="V88" s="61"/>
      <c r="W88" s="61"/>
    </row>
    <row r="89" spans="1:23" s="60" customFormat="1" x14ac:dyDescent="0.25">
      <c r="A89" s="67" t="s">
        <v>73</v>
      </c>
      <c r="B89" s="68">
        <v>3050</v>
      </c>
      <c r="C89" s="69">
        <v>347546.05</v>
      </c>
      <c r="D89" s="70">
        <v>14.364630703015635</v>
      </c>
      <c r="E89" s="71">
        <v>-6932.25</v>
      </c>
      <c r="F89" s="69">
        <v>160742.79</v>
      </c>
      <c r="G89" s="74" t="s">
        <v>96</v>
      </c>
      <c r="H89" s="73" t="s">
        <v>3</v>
      </c>
      <c r="I89" s="71">
        <v>49.267701505912058</v>
      </c>
      <c r="J89" s="71">
        <v>52.702554098360658</v>
      </c>
      <c r="K89" s="58"/>
      <c r="L89" s="59"/>
      <c r="M89" s="59"/>
      <c r="N89" s="59"/>
      <c r="O89" s="59"/>
      <c r="P89" s="59"/>
      <c r="Q89" s="59"/>
      <c r="R89" s="59"/>
      <c r="S89" s="59"/>
      <c r="U89" s="61"/>
      <c r="V89" s="61"/>
      <c r="W89" s="61"/>
    </row>
    <row r="90" spans="1:23" s="60" customFormat="1" x14ac:dyDescent="0.25">
      <c r="A90" s="67" t="s">
        <v>74</v>
      </c>
      <c r="B90" s="68">
        <v>1296</v>
      </c>
      <c r="C90" s="69">
        <v>185740.45</v>
      </c>
      <c r="D90" s="70">
        <v>-58.528738326886256</v>
      </c>
      <c r="E90" s="71">
        <v>92151.22</v>
      </c>
      <c r="F90" s="69">
        <v>-52810.879999999997</v>
      </c>
      <c r="G90" s="74" t="s">
        <v>96</v>
      </c>
      <c r="H90" s="75" t="s">
        <v>6</v>
      </c>
      <c r="I90" s="71">
        <v>77.338500067932145</v>
      </c>
      <c r="J90" s="71">
        <v>-40.749135802469134</v>
      </c>
      <c r="K90" s="58"/>
      <c r="L90" s="59"/>
      <c r="M90" s="59"/>
      <c r="N90" s="59"/>
      <c r="O90" s="59"/>
      <c r="P90" s="59"/>
      <c r="Q90" s="59"/>
      <c r="R90" s="59"/>
      <c r="S90" s="59"/>
      <c r="U90" s="61"/>
      <c r="V90" s="61"/>
      <c r="W90" s="61"/>
    </row>
    <row r="91" spans="1:23" s="60" customFormat="1" x14ac:dyDescent="0.25">
      <c r="A91" s="67" t="s">
        <v>76</v>
      </c>
      <c r="B91" s="68">
        <v>3213</v>
      </c>
      <c r="C91" s="69">
        <v>900315.02</v>
      </c>
      <c r="D91" s="70">
        <v>9.0787055821850196</v>
      </c>
      <c r="E91" s="71">
        <v>289604.55</v>
      </c>
      <c r="F91" s="69">
        <v>287592.25</v>
      </c>
      <c r="G91" s="72">
        <v>-0.69484405545423567</v>
      </c>
      <c r="H91" s="75" t="s">
        <v>21</v>
      </c>
      <c r="I91" s="71">
        <v>85.461550919959549</v>
      </c>
      <c r="J91" s="71">
        <v>89.5089480236539</v>
      </c>
    </row>
    <row r="92" spans="1:23" s="60" customFormat="1" x14ac:dyDescent="0.25">
      <c r="A92" s="67" t="s">
        <v>77</v>
      </c>
      <c r="B92" s="76">
        <v>2079</v>
      </c>
      <c r="C92" s="69">
        <v>318615.09999999998</v>
      </c>
      <c r="D92" s="70">
        <v>-15.280992000336102</v>
      </c>
      <c r="E92" s="71">
        <v>24534.5</v>
      </c>
      <c r="F92" s="69">
        <v>150340.79999999999</v>
      </c>
      <c r="G92" s="74" t="s">
        <v>89</v>
      </c>
      <c r="H92" s="73" t="s">
        <v>3</v>
      </c>
      <c r="I92" s="71">
        <v>106.38303361155833</v>
      </c>
      <c r="J92" s="71">
        <v>72.313997113997104</v>
      </c>
    </row>
    <row r="93" spans="1:23" s="60" customFormat="1" x14ac:dyDescent="0.25">
      <c r="A93" s="67" t="s">
        <v>82</v>
      </c>
      <c r="B93" s="68">
        <v>2454</v>
      </c>
      <c r="C93" s="69">
        <v>507955.20000000001</v>
      </c>
      <c r="D93" s="70">
        <v>-37.474710721177104</v>
      </c>
      <c r="E93" s="71">
        <v>413898.27</v>
      </c>
      <c r="F93" s="69">
        <v>346065.5</v>
      </c>
      <c r="G93" s="72">
        <v>-16.388754173821507</v>
      </c>
      <c r="H93" s="75" t="s">
        <v>6</v>
      </c>
      <c r="I93" s="71">
        <v>122.60156560929332</v>
      </c>
      <c r="J93" s="71">
        <v>141.02098614506929</v>
      </c>
    </row>
    <row r="94" spans="1:23" s="60" customFormat="1" x14ac:dyDescent="0.25">
      <c r="A94" s="67" t="s">
        <v>85</v>
      </c>
      <c r="B94" s="68">
        <v>10141</v>
      </c>
      <c r="C94" s="69">
        <v>2558104.6</v>
      </c>
      <c r="D94" s="70">
        <v>23.725426295985351</v>
      </c>
      <c r="E94" s="71">
        <v>726153.38</v>
      </c>
      <c r="F94" s="69">
        <v>1026740.15</v>
      </c>
      <c r="G94" s="72">
        <v>41.394391085806134</v>
      </c>
      <c r="H94" s="73" t="s">
        <v>3</v>
      </c>
      <c r="I94" s="71">
        <v>65.14160721635011</v>
      </c>
      <c r="J94" s="71">
        <v>101.24644019327482</v>
      </c>
      <c r="V94" s="61"/>
      <c r="W94" s="61"/>
    </row>
    <row r="95" spans="1:23" s="60" customFormat="1" x14ac:dyDescent="0.25">
      <c r="A95" s="67" t="s">
        <v>86</v>
      </c>
      <c r="B95" s="68">
        <v>2123</v>
      </c>
      <c r="C95" s="69">
        <v>439468.2</v>
      </c>
      <c r="D95" s="70">
        <v>-7.4416115971099872</v>
      </c>
      <c r="E95" s="71">
        <v>32446.15</v>
      </c>
      <c r="F95" s="69">
        <v>208006.2</v>
      </c>
      <c r="G95" s="74" t="s">
        <v>89</v>
      </c>
      <c r="H95" s="73" t="s">
        <v>3</v>
      </c>
      <c r="I95" s="71">
        <v>119.12232127982165</v>
      </c>
      <c r="J95" s="71">
        <v>97.977484691474331</v>
      </c>
      <c r="V95" s="61"/>
      <c r="W95" s="61"/>
    </row>
    <row r="96" spans="1:23" ht="30" customHeight="1" x14ac:dyDescent="0.25">
      <c r="A96" s="10" t="s">
        <v>115</v>
      </c>
      <c r="C96" s="79"/>
      <c r="D96" s="79"/>
      <c r="E96" s="79"/>
      <c r="F96" s="79"/>
      <c r="G96" s="79"/>
      <c r="H96" s="79"/>
      <c r="I96" s="3"/>
      <c r="J96" s="2"/>
    </row>
    <row r="97" spans="1:10" x14ac:dyDescent="0.25">
      <c r="C97" s="2"/>
      <c r="D97" s="2"/>
      <c r="E97" s="2"/>
      <c r="F97" s="7"/>
      <c r="G97" s="7"/>
      <c r="H97" s="80"/>
      <c r="I97" s="3"/>
      <c r="J97" s="2"/>
    </row>
    <row r="98" spans="1:10" x14ac:dyDescent="0.25">
      <c r="A98" s="4" t="s">
        <v>116</v>
      </c>
      <c r="B98" s="4"/>
      <c r="C98" s="81"/>
      <c r="D98" s="81"/>
      <c r="E98" s="81"/>
      <c r="F98" s="81"/>
      <c r="G98" s="81"/>
      <c r="H98" s="81"/>
      <c r="I98" s="3"/>
      <c r="J98" s="82"/>
    </row>
    <row r="99" spans="1:10" x14ac:dyDescent="0.25">
      <c r="A99" s="4"/>
      <c r="B99" s="4"/>
    </row>
    <row r="100" spans="1:10" ht="40.5" customHeight="1" x14ac:dyDescent="0.25">
      <c r="A100" s="171" t="s">
        <v>117</v>
      </c>
      <c r="B100" s="171"/>
      <c r="C100" s="171"/>
      <c r="D100" s="171"/>
      <c r="E100" s="171"/>
      <c r="F100" s="171"/>
      <c r="G100" s="171"/>
      <c r="H100" s="171"/>
      <c r="I100" s="171"/>
      <c r="J100" s="171"/>
    </row>
    <row r="101" spans="1:10" x14ac:dyDescent="0.25">
      <c r="A101" s="84"/>
      <c r="B101" s="84"/>
    </row>
    <row r="102" spans="1:10" x14ac:dyDescent="0.25">
      <c r="A102" s="27" t="s">
        <v>118</v>
      </c>
      <c r="B102" s="2"/>
    </row>
    <row r="103" spans="1:10" x14ac:dyDescent="0.25">
      <c r="A103" s="28" t="s">
        <v>97</v>
      </c>
      <c r="B103" s="2"/>
    </row>
    <row r="104" spans="1:10" ht="25.5" customHeight="1" x14ac:dyDescent="0.25">
      <c r="A104" s="178" t="s">
        <v>119</v>
      </c>
      <c r="B104" s="178"/>
      <c r="C104" s="178"/>
      <c r="D104" s="178"/>
      <c r="E104" s="178"/>
      <c r="F104" s="178"/>
      <c r="G104" s="178"/>
      <c r="H104" s="178"/>
      <c r="I104" s="178"/>
      <c r="J104" s="178"/>
    </row>
    <row r="105" spans="1:10" x14ac:dyDescent="0.25">
      <c r="A105" s="27" t="s">
        <v>98</v>
      </c>
      <c r="B105" s="2"/>
    </row>
    <row r="106" spans="1:10" ht="25.5" customHeight="1" x14ac:dyDescent="0.25">
      <c r="A106" s="171" t="s">
        <v>120</v>
      </c>
      <c r="B106" s="171"/>
      <c r="C106" s="171"/>
      <c r="D106" s="171"/>
      <c r="E106" s="171"/>
      <c r="F106" s="171"/>
      <c r="G106" s="171"/>
      <c r="H106" s="171"/>
      <c r="I106" s="171"/>
    </row>
  </sheetData>
  <mergeCells count="6">
    <mergeCell ref="A106:I106"/>
    <mergeCell ref="C4:H4"/>
    <mergeCell ref="C5:D5"/>
    <mergeCell ref="E5:H5"/>
    <mergeCell ref="A100:J100"/>
    <mergeCell ref="A104:J104"/>
  </mergeCells>
  <pageMargins left="0.7" right="0.7" top="1.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Normal="100" workbookViewId="0"/>
  </sheetViews>
  <sheetFormatPr baseColWidth="10" defaultRowHeight="13.2" x14ac:dyDescent="0.25"/>
  <cols>
    <col min="1" max="1" width="18.3984375" style="2" customWidth="1"/>
    <col min="2" max="2" width="13.09765625" style="2" customWidth="1"/>
    <col min="3" max="3" width="13.59765625" style="2" customWidth="1"/>
    <col min="4" max="4" width="11.59765625" style="2" customWidth="1"/>
    <col min="5" max="5" width="15.59765625" style="7" customWidth="1"/>
    <col min="6" max="6" width="11" style="7" customWidth="1"/>
    <col min="7" max="7" width="11.5" style="3" customWidth="1"/>
    <col min="8" max="8" width="9.5" style="2" customWidth="1"/>
    <col min="9" max="256" width="11" style="2"/>
    <col min="257" max="257" width="18.3984375" style="2" customWidth="1"/>
    <col min="258" max="258" width="13.09765625" style="2" customWidth="1"/>
    <col min="259" max="259" width="13.59765625" style="2" customWidth="1"/>
    <col min="260" max="260" width="11.59765625" style="2" customWidth="1"/>
    <col min="261" max="261" width="15.59765625" style="2" customWidth="1"/>
    <col min="262" max="262" width="11" style="2" customWidth="1"/>
    <col min="263" max="263" width="11.5" style="2" customWidth="1"/>
    <col min="264" max="264" width="9.5" style="2" customWidth="1"/>
    <col min="265" max="512" width="11" style="2"/>
    <col min="513" max="513" width="18.3984375" style="2" customWidth="1"/>
    <col min="514" max="514" width="13.09765625" style="2" customWidth="1"/>
    <col min="515" max="515" width="13.59765625" style="2" customWidth="1"/>
    <col min="516" max="516" width="11.59765625" style="2" customWidth="1"/>
    <col min="517" max="517" width="15.59765625" style="2" customWidth="1"/>
    <col min="518" max="518" width="11" style="2" customWidth="1"/>
    <col min="519" max="519" width="11.5" style="2" customWidth="1"/>
    <col min="520" max="520" width="9.5" style="2" customWidth="1"/>
    <col min="521" max="768" width="11" style="2"/>
    <col min="769" max="769" width="18.3984375" style="2" customWidth="1"/>
    <col min="770" max="770" width="13.09765625" style="2" customWidth="1"/>
    <col min="771" max="771" width="13.59765625" style="2" customWidth="1"/>
    <col min="772" max="772" width="11.59765625" style="2" customWidth="1"/>
    <col min="773" max="773" width="15.59765625" style="2" customWidth="1"/>
    <col min="774" max="774" width="11" style="2" customWidth="1"/>
    <col min="775" max="775" width="11.5" style="2" customWidth="1"/>
    <col min="776" max="776" width="9.5" style="2" customWidth="1"/>
    <col min="777" max="1024" width="11" style="2"/>
    <col min="1025" max="1025" width="18.3984375" style="2" customWidth="1"/>
    <col min="1026" max="1026" width="13.09765625" style="2" customWidth="1"/>
    <col min="1027" max="1027" width="13.59765625" style="2" customWidth="1"/>
    <col min="1028" max="1028" width="11.59765625" style="2" customWidth="1"/>
    <col min="1029" max="1029" width="15.59765625" style="2" customWidth="1"/>
    <col min="1030" max="1030" width="11" style="2" customWidth="1"/>
    <col min="1031" max="1031" width="11.5" style="2" customWidth="1"/>
    <col min="1032" max="1032" width="9.5" style="2" customWidth="1"/>
    <col min="1033" max="1280" width="11" style="2"/>
    <col min="1281" max="1281" width="18.3984375" style="2" customWidth="1"/>
    <col min="1282" max="1282" width="13.09765625" style="2" customWidth="1"/>
    <col min="1283" max="1283" width="13.59765625" style="2" customWidth="1"/>
    <col min="1284" max="1284" width="11.59765625" style="2" customWidth="1"/>
    <col min="1285" max="1285" width="15.59765625" style="2" customWidth="1"/>
    <col min="1286" max="1286" width="11" style="2" customWidth="1"/>
    <col min="1287" max="1287" width="11.5" style="2" customWidth="1"/>
    <col min="1288" max="1288" width="9.5" style="2" customWidth="1"/>
    <col min="1289" max="1536" width="11" style="2"/>
    <col min="1537" max="1537" width="18.3984375" style="2" customWidth="1"/>
    <col min="1538" max="1538" width="13.09765625" style="2" customWidth="1"/>
    <col min="1539" max="1539" width="13.59765625" style="2" customWidth="1"/>
    <col min="1540" max="1540" width="11.59765625" style="2" customWidth="1"/>
    <col min="1541" max="1541" width="15.59765625" style="2" customWidth="1"/>
    <col min="1542" max="1542" width="11" style="2" customWidth="1"/>
    <col min="1543" max="1543" width="11.5" style="2" customWidth="1"/>
    <col min="1544" max="1544" width="9.5" style="2" customWidth="1"/>
    <col min="1545" max="1792" width="11" style="2"/>
    <col min="1793" max="1793" width="18.3984375" style="2" customWidth="1"/>
    <col min="1794" max="1794" width="13.09765625" style="2" customWidth="1"/>
    <col min="1795" max="1795" width="13.59765625" style="2" customWidth="1"/>
    <col min="1796" max="1796" width="11.59765625" style="2" customWidth="1"/>
    <col min="1797" max="1797" width="15.59765625" style="2" customWidth="1"/>
    <col min="1798" max="1798" width="11" style="2" customWidth="1"/>
    <col min="1799" max="1799" width="11.5" style="2" customWidth="1"/>
    <col min="1800" max="1800" width="9.5" style="2" customWidth="1"/>
    <col min="1801" max="2048" width="11" style="2"/>
    <col min="2049" max="2049" width="18.3984375" style="2" customWidth="1"/>
    <col min="2050" max="2050" width="13.09765625" style="2" customWidth="1"/>
    <col min="2051" max="2051" width="13.59765625" style="2" customWidth="1"/>
    <col min="2052" max="2052" width="11.59765625" style="2" customWidth="1"/>
    <col min="2053" max="2053" width="15.59765625" style="2" customWidth="1"/>
    <col min="2054" max="2054" width="11" style="2" customWidth="1"/>
    <col min="2055" max="2055" width="11.5" style="2" customWidth="1"/>
    <col min="2056" max="2056" width="9.5" style="2" customWidth="1"/>
    <col min="2057" max="2304" width="11" style="2"/>
    <col min="2305" max="2305" width="18.3984375" style="2" customWidth="1"/>
    <col min="2306" max="2306" width="13.09765625" style="2" customWidth="1"/>
    <col min="2307" max="2307" width="13.59765625" style="2" customWidth="1"/>
    <col min="2308" max="2308" width="11.59765625" style="2" customWidth="1"/>
    <col min="2309" max="2309" width="15.59765625" style="2" customWidth="1"/>
    <col min="2310" max="2310" width="11" style="2" customWidth="1"/>
    <col min="2311" max="2311" width="11.5" style="2" customWidth="1"/>
    <col min="2312" max="2312" width="9.5" style="2" customWidth="1"/>
    <col min="2313" max="2560" width="11" style="2"/>
    <col min="2561" max="2561" width="18.3984375" style="2" customWidth="1"/>
    <col min="2562" max="2562" width="13.09765625" style="2" customWidth="1"/>
    <col min="2563" max="2563" width="13.59765625" style="2" customWidth="1"/>
    <col min="2564" max="2564" width="11.59765625" style="2" customWidth="1"/>
    <col min="2565" max="2565" width="15.59765625" style="2" customWidth="1"/>
    <col min="2566" max="2566" width="11" style="2" customWidth="1"/>
    <col min="2567" max="2567" width="11.5" style="2" customWidth="1"/>
    <col min="2568" max="2568" width="9.5" style="2" customWidth="1"/>
    <col min="2569" max="2816" width="11" style="2"/>
    <col min="2817" max="2817" width="18.3984375" style="2" customWidth="1"/>
    <col min="2818" max="2818" width="13.09765625" style="2" customWidth="1"/>
    <col min="2819" max="2819" width="13.59765625" style="2" customWidth="1"/>
    <col min="2820" max="2820" width="11.59765625" style="2" customWidth="1"/>
    <col min="2821" max="2821" width="15.59765625" style="2" customWidth="1"/>
    <col min="2822" max="2822" width="11" style="2" customWidth="1"/>
    <col min="2823" max="2823" width="11.5" style="2" customWidth="1"/>
    <col min="2824" max="2824" width="9.5" style="2" customWidth="1"/>
    <col min="2825" max="3072" width="11" style="2"/>
    <col min="3073" max="3073" width="18.3984375" style="2" customWidth="1"/>
    <col min="3074" max="3074" width="13.09765625" style="2" customWidth="1"/>
    <col min="3075" max="3075" width="13.59765625" style="2" customWidth="1"/>
    <col min="3076" max="3076" width="11.59765625" style="2" customWidth="1"/>
    <col min="3077" max="3077" width="15.59765625" style="2" customWidth="1"/>
    <col min="3078" max="3078" width="11" style="2" customWidth="1"/>
    <col min="3079" max="3079" width="11.5" style="2" customWidth="1"/>
    <col min="3080" max="3080" width="9.5" style="2" customWidth="1"/>
    <col min="3081" max="3328" width="11" style="2"/>
    <col min="3329" max="3329" width="18.3984375" style="2" customWidth="1"/>
    <col min="3330" max="3330" width="13.09765625" style="2" customWidth="1"/>
    <col min="3331" max="3331" width="13.59765625" style="2" customWidth="1"/>
    <col min="3332" max="3332" width="11.59765625" style="2" customWidth="1"/>
    <col min="3333" max="3333" width="15.59765625" style="2" customWidth="1"/>
    <col min="3334" max="3334" width="11" style="2" customWidth="1"/>
    <col min="3335" max="3335" width="11.5" style="2" customWidth="1"/>
    <col min="3336" max="3336" width="9.5" style="2" customWidth="1"/>
    <col min="3337" max="3584" width="11" style="2"/>
    <col min="3585" max="3585" width="18.3984375" style="2" customWidth="1"/>
    <col min="3586" max="3586" width="13.09765625" style="2" customWidth="1"/>
    <col min="3587" max="3587" width="13.59765625" style="2" customWidth="1"/>
    <col min="3588" max="3588" width="11.59765625" style="2" customWidth="1"/>
    <col min="3589" max="3589" width="15.59765625" style="2" customWidth="1"/>
    <col min="3590" max="3590" width="11" style="2" customWidth="1"/>
    <col min="3591" max="3591" width="11.5" style="2" customWidth="1"/>
    <col min="3592" max="3592" width="9.5" style="2" customWidth="1"/>
    <col min="3593" max="3840" width="11" style="2"/>
    <col min="3841" max="3841" width="18.3984375" style="2" customWidth="1"/>
    <col min="3842" max="3842" width="13.09765625" style="2" customWidth="1"/>
    <col min="3843" max="3843" width="13.59765625" style="2" customWidth="1"/>
    <col min="3844" max="3844" width="11.59765625" style="2" customWidth="1"/>
    <col min="3845" max="3845" width="15.59765625" style="2" customWidth="1"/>
    <col min="3846" max="3846" width="11" style="2" customWidth="1"/>
    <col min="3847" max="3847" width="11.5" style="2" customWidth="1"/>
    <col min="3848" max="3848" width="9.5" style="2" customWidth="1"/>
    <col min="3849" max="4096" width="11" style="2"/>
    <col min="4097" max="4097" width="18.3984375" style="2" customWidth="1"/>
    <col min="4098" max="4098" width="13.09765625" style="2" customWidth="1"/>
    <col min="4099" max="4099" width="13.59765625" style="2" customWidth="1"/>
    <col min="4100" max="4100" width="11.59765625" style="2" customWidth="1"/>
    <col min="4101" max="4101" width="15.59765625" style="2" customWidth="1"/>
    <col min="4102" max="4102" width="11" style="2" customWidth="1"/>
    <col min="4103" max="4103" width="11.5" style="2" customWidth="1"/>
    <col min="4104" max="4104" width="9.5" style="2" customWidth="1"/>
    <col min="4105" max="4352" width="11" style="2"/>
    <col min="4353" max="4353" width="18.3984375" style="2" customWidth="1"/>
    <col min="4354" max="4354" width="13.09765625" style="2" customWidth="1"/>
    <col min="4355" max="4355" width="13.59765625" style="2" customWidth="1"/>
    <col min="4356" max="4356" width="11.59765625" style="2" customWidth="1"/>
    <col min="4357" max="4357" width="15.59765625" style="2" customWidth="1"/>
    <col min="4358" max="4358" width="11" style="2" customWidth="1"/>
    <col min="4359" max="4359" width="11.5" style="2" customWidth="1"/>
    <col min="4360" max="4360" width="9.5" style="2" customWidth="1"/>
    <col min="4361" max="4608" width="11" style="2"/>
    <col min="4609" max="4609" width="18.3984375" style="2" customWidth="1"/>
    <col min="4610" max="4610" width="13.09765625" style="2" customWidth="1"/>
    <col min="4611" max="4611" width="13.59765625" style="2" customWidth="1"/>
    <col min="4612" max="4612" width="11.59765625" style="2" customWidth="1"/>
    <col min="4613" max="4613" width="15.59765625" style="2" customWidth="1"/>
    <col min="4614" max="4614" width="11" style="2" customWidth="1"/>
    <col min="4615" max="4615" width="11.5" style="2" customWidth="1"/>
    <col min="4616" max="4616" width="9.5" style="2" customWidth="1"/>
    <col min="4617" max="4864" width="11" style="2"/>
    <col min="4865" max="4865" width="18.3984375" style="2" customWidth="1"/>
    <col min="4866" max="4866" width="13.09765625" style="2" customWidth="1"/>
    <col min="4867" max="4867" width="13.59765625" style="2" customWidth="1"/>
    <col min="4868" max="4868" width="11.59765625" style="2" customWidth="1"/>
    <col min="4869" max="4869" width="15.59765625" style="2" customWidth="1"/>
    <col min="4870" max="4870" width="11" style="2" customWidth="1"/>
    <col min="4871" max="4871" width="11.5" style="2" customWidth="1"/>
    <col min="4872" max="4872" width="9.5" style="2" customWidth="1"/>
    <col min="4873" max="5120" width="11" style="2"/>
    <col min="5121" max="5121" width="18.3984375" style="2" customWidth="1"/>
    <col min="5122" max="5122" width="13.09765625" style="2" customWidth="1"/>
    <col min="5123" max="5123" width="13.59765625" style="2" customWidth="1"/>
    <col min="5124" max="5124" width="11.59765625" style="2" customWidth="1"/>
    <col min="5125" max="5125" width="15.59765625" style="2" customWidth="1"/>
    <col min="5126" max="5126" width="11" style="2" customWidth="1"/>
    <col min="5127" max="5127" width="11.5" style="2" customWidth="1"/>
    <col min="5128" max="5128" width="9.5" style="2" customWidth="1"/>
    <col min="5129" max="5376" width="11" style="2"/>
    <col min="5377" max="5377" width="18.3984375" style="2" customWidth="1"/>
    <col min="5378" max="5378" width="13.09765625" style="2" customWidth="1"/>
    <col min="5379" max="5379" width="13.59765625" style="2" customWidth="1"/>
    <col min="5380" max="5380" width="11.59765625" style="2" customWidth="1"/>
    <col min="5381" max="5381" width="15.59765625" style="2" customWidth="1"/>
    <col min="5382" max="5382" width="11" style="2" customWidth="1"/>
    <col min="5383" max="5383" width="11.5" style="2" customWidth="1"/>
    <col min="5384" max="5384" width="9.5" style="2" customWidth="1"/>
    <col min="5385" max="5632" width="11" style="2"/>
    <col min="5633" max="5633" width="18.3984375" style="2" customWidth="1"/>
    <col min="5634" max="5634" width="13.09765625" style="2" customWidth="1"/>
    <col min="5635" max="5635" width="13.59765625" style="2" customWidth="1"/>
    <col min="5636" max="5636" width="11.59765625" style="2" customWidth="1"/>
    <col min="5637" max="5637" width="15.59765625" style="2" customWidth="1"/>
    <col min="5638" max="5638" width="11" style="2" customWidth="1"/>
    <col min="5639" max="5639" width="11.5" style="2" customWidth="1"/>
    <col min="5640" max="5640" width="9.5" style="2" customWidth="1"/>
    <col min="5641" max="5888" width="11" style="2"/>
    <col min="5889" max="5889" width="18.3984375" style="2" customWidth="1"/>
    <col min="5890" max="5890" width="13.09765625" style="2" customWidth="1"/>
    <col min="5891" max="5891" width="13.59765625" style="2" customWidth="1"/>
    <col min="5892" max="5892" width="11.59765625" style="2" customWidth="1"/>
    <col min="5893" max="5893" width="15.59765625" style="2" customWidth="1"/>
    <col min="5894" max="5894" width="11" style="2" customWidth="1"/>
    <col min="5895" max="5895" width="11.5" style="2" customWidth="1"/>
    <col min="5896" max="5896" width="9.5" style="2" customWidth="1"/>
    <col min="5897" max="6144" width="11" style="2"/>
    <col min="6145" max="6145" width="18.3984375" style="2" customWidth="1"/>
    <col min="6146" max="6146" width="13.09765625" style="2" customWidth="1"/>
    <col min="6147" max="6147" width="13.59765625" style="2" customWidth="1"/>
    <col min="6148" max="6148" width="11.59765625" style="2" customWidth="1"/>
    <col min="6149" max="6149" width="15.59765625" style="2" customWidth="1"/>
    <col min="6150" max="6150" width="11" style="2" customWidth="1"/>
    <col min="6151" max="6151" width="11.5" style="2" customWidth="1"/>
    <col min="6152" max="6152" width="9.5" style="2" customWidth="1"/>
    <col min="6153" max="6400" width="11" style="2"/>
    <col min="6401" max="6401" width="18.3984375" style="2" customWidth="1"/>
    <col min="6402" max="6402" width="13.09765625" style="2" customWidth="1"/>
    <col min="6403" max="6403" width="13.59765625" style="2" customWidth="1"/>
    <col min="6404" max="6404" width="11.59765625" style="2" customWidth="1"/>
    <col min="6405" max="6405" width="15.59765625" style="2" customWidth="1"/>
    <col min="6406" max="6406" width="11" style="2" customWidth="1"/>
    <col min="6407" max="6407" width="11.5" style="2" customWidth="1"/>
    <col min="6408" max="6408" width="9.5" style="2" customWidth="1"/>
    <col min="6409" max="6656" width="11" style="2"/>
    <col min="6657" max="6657" width="18.3984375" style="2" customWidth="1"/>
    <col min="6658" max="6658" width="13.09765625" style="2" customWidth="1"/>
    <col min="6659" max="6659" width="13.59765625" style="2" customWidth="1"/>
    <col min="6660" max="6660" width="11.59765625" style="2" customWidth="1"/>
    <col min="6661" max="6661" width="15.59765625" style="2" customWidth="1"/>
    <col min="6662" max="6662" width="11" style="2" customWidth="1"/>
    <col min="6663" max="6663" width="11.5" style="2" customWidth="1"/>
    <col min="6664" max="6664" width="9.5" style="2" customWidth="1"/>
    <col min="6665" max="6912" width="11" style="2"/>
    <col min="6913" max="6913" width="18.3984375" style="2" customWidth="1"/>
    <col min="6914" max="6914" width="13.09765625" style="2" customWidth="1"/>
    <col min="6915" max="6915" width="13.59765625" style="2" customWidth="1"/>
    <col min="6916" max="6916" width="11.59765625" style="2" customWidth="1"/>
    <col min="6917" max="6917" width="15.59765625" style="2" customWidth="1"/>
    <col min="6918" max="6918" width="11" style="2" customWidth="1"/>
    <col min="6919" max="6919" width="11.5" style="2" customWidth="1"/>
    <col min="6920" max="6920" width="9.5" style="2" customWidth="1"/>
    <col min="6921" max="7168" width="11" style="2"/>
    <col min="7169" max="7169" width="18.3984375" style="2" customWidth="1"/>
    <col min="7170" max="7170" width="13.09765625" style="2" customWidth="1"/>
    <col min="7171" max="7171" width="13.59765625" style="2" customWidth="1"/>
    <col min="7172" max="7172" width="11.59765625" style="2" customWidth="1"/>
    <col min="7173" max="7173" width="15.59765625" style="2" customWidth="1"/>
    <col min="7174" max="7174" width="11" style="2" customWidth="1"/>
    <col min="7175" max="7175" width="11.5" style="2" customWidth="1"/>
    <col min="7176" max="7176" width="9.5" style="2" customWidth="1"/>
    <col min="7177" max="7424" width="11" style="2"/>
    <col min="7425" max="7425" width="18.3984375" style="2" customWidth="1"/>
    <col min="7426" max="7426" width="13.09765625" style="2" customWidth="1"/>
    <col min="7427" max="7427" width="13.59765625" style="2" customWidth="1"/>
    <col min="7428" max="7428" width="11.59765625" style="2" customWidth="1"/>
    <col min="7429" max="7429" width="15.59765625" style="2" customWidth="1"/>
    <col min="7430" max="7430" width="11" style="2" customWidth="1"/>
    <col min="7431" max="7431" width="11.5" style="2" customWidth="1"/>
    <col min="7432" max="7432" width="9.5" style="2" customWidth="1"/>
    <col min="7433" max="7680" width="11" style="2"/>
    <col min="7681" max="7681" width="18.3984375" style="2" customWidth="1"/>
    <col min="7682" max="7682" width="13.09765625" style="2" customWidth="1"/>
    <col min="7683" max="7683" width="13.59765625" style="2" customWidth="1"/>
    <col min="7684" max="7684" width="11.59765625" style="2" customWidth="1"/>
    <col min="7685" max="7685" width="15.59765625" style="2" customWidth="1"/>
    <col min="7686" max="7686" width="11" style="2" customWidth="1"/>
    <col min="7687" max="7687" width="11.5" style="2" customWidth="1"/>
    <col min="7688" max="7688" width="9.5" style="2" customWidth="1"/>
    <col min="7689" max="7936" width="11" style="2"/>
    <col min="7937" max="7937" width="18.3984375" style="2" customWidth="1"/>
    <col min="7938" max="7938" width="13.09765625" style="2" customWidth="1"/>
    <col min="7939" max="7939" width="13.59765625" style="2" customWidth="1"/>
    <col min="7940" max="7940" width="11.59765625" style="2" customWidth="1"/>
    <col min="7941" max="7941" width="15.59765625" style="2" customWidth="1"/>
    <col min="7942" max="7942" width="11" style="2" customWidth="1"/>
    <col min="7943" max="7943" width="11.5" style="2" customWidth="1"/>
    <col min="7944" max="7944" width="9.5" style="2" customWidth="1"/>
    <col min="7945" max="8192" width="11" style="2"/>
    <col min="8193" max="8193" width="18.3984375" style="2" customWidth="1"/>
    <col min="8194" max="8194" width="13.09765625" style="2" customWidth="1"/>
    <col min="8195" max="8195" width="13.59765625" style="2" customWidth="1"/>
    <col min="8196" max="8196" width="11.59765625" style="2" customWidth="1"/>
    <col min="8197" max="8197" width="15.59765625" style="2" customWidth="1"/>
    <col min="8198" max="8198" width="11" style="2" customWidth="1"/>
    <col min="8199" max="8199" width="11.5" style="2" customWidth="1"/>
    <col min="8200" max="8200" width="9.5" style="2" customWidth="1"/>
    <col min="8201" max="8448" width="11" style="2"/>
    <col min="8449" max="8449" width="18.3984375" style="2" customWidth="1"/>
    <col min="8450" max="8450" width="13.09765625" style="2" customWidth="1"/>
    <col min="8451" max="8451" width="13.59765625" style="2" customWidth="1"/>
    <col min="8452" max="8452" width="11.59765625" style="2" customWidth="1"/>
    <col min="8453" max="8453" width="15.59765625" style="2" customWidth="1"/>
    <col min="8454" max="8454" width="11" style="2" customWidth="1"/>
    <col min="8455" max="8455" width="11.5" style="2" customWidth="1"/>
    <col min="8456" max="8456" width="9.5" style="2" customWidth="1"/>
    <col min="8457" max="8704" width="11" style="2"/>
    <col min="8705" max="8705" width="18.3984375" style="2" customWidth="1"/>
    <col min="8706" max="8706" width="13.09765625" style="2" customWidth="1"/>
    <col min="8707" max="8707" width="13.59765625" style="2" customWidth="1"/>
    <col min="8708" max="8708" width="11.59765625" style="2" customWidth="1"/>
    <col min="8709" max="8709" width="15.59765625" style="2" customWidth="1"/>
    <col min="8710" max="8710" width="11" style="2" customWidth="1"/>
    <col min="8711" max="8711" width="11.5" style="2" customWidth="1"/>
    <col min="8712" max="8712" width="9.5" style="2" customWidth="1"/>
    <col min="8713" max="8960" width="11" style="2"/>
    <col min="8961" max="8961" width="18.3984375" style="2" customWidth="1"/>
    <col min="8962" max="8962" width="13.09765625" style="2" customWidth="1"/>
    <col min="8963" max="8963" width="13.59765625" style="2" customWidth="1"/>
    <col min="8964" max="8964" width="11.59765625" style="2" customWidth="1"/>
    <col min="8965" max="8965" width="15.59765625" style="2" customWidth="1"/>
    <col min="8966" max="8966" width="11" style="2" customWidth="1"/>
    <col min="8967" max="8967" width="11.5" style="2" customWidth="1"/>
    <col min="8968" max="8968" width="9.5" style="2" customWidth="1"/>
    <col min="8969" max="9216" width="11" style="2"/>
    <col min="9217" max="9217" width="18.3984375" style="2" customWidth="1"/>
    <col min="9218" max="9218" width="13.09765625" style="2" customWidth="1"/>
    <col min="9219" max="9219" width="13.59765625" style="2" customWidth="1"/>
    <col min="9220" max="9220" width="11.59765625" style="2" customWidth="1"/>
    <col min="9221" max="9221" width="15.59765625" style="2" customWidth="1"/>
    <col min="9222" max="9222" width="11" style="2" customWidth="1"/>
    <col min="9223" max="9223" width="11.5" style="2" customWidth="1"/>
    <col min="9224" max="9224" width="9.5" style="2" customWidth="1"/>
    <col min="9225" max="9472" width="11" style="2"/>
    <col min="9473" max="9473" width="18.3984375" style="2" customWidth="1"/>
    <col min="9474" max="9474" width="13.09765625" style="2" customWidth="1"/>
    <col min="9475" max="9475" width="13.59765625" style="2" customWidth="1"/>
    <col min="9476" max="9476" width="11.59765625" style="2" customWidth="1"/>
    <col min="9477" max="9477" width="15.59765625" style="2" customWidth="1"/>
    <col min="9478" max="9478" width="11" style="2" customWidth="1"/>
    <col min="9479" max="9479" width="11.5" style="2" customWidth="1"/>
    <col min="9480" max="9480" width="9.5" style="2" customWidth="1"/>
    <col min="9481" max="9728" width="11" style="2"/>
    <col min="9729" max="9729" width="18.3984375" style="2" customWidth="1"/>
    <col min="9730" max="9730" width="13.09765625" style="2" customWidth="1"/>
    <col min="9731" max="9731" width="13.59765625" style="2" customWidth="1"/>
    <col min="9732" max="9732" width="11.59765625" style="2" customWidth="1"/>
    <col min="9733" max="9733" width="15.59765625" style="2" customWidth="1"/>
    <col min="9734" max="9734" width="11" style="2" customWidth="1"/>
    <col min="9735" max="9735" width="11.5" style="2" customWidth="1"/>
    <col min="9736" max="9736" width="9.5" style="2" customWidth="1"/>
    <col min="9737" max="9984" width="11" style="2"/>
    <col min="9985" max="9985" width="18.3984375" style="2" customWidth="1"/>
    <col min="9986" max="9986" width="13.09765625" style="2" customWidth="1"/>
    <col min="9987" max="9987" width="13.59765625" style="2" customWidth="1"/>
    <col min="9988" max="9988" width="11.59765625" style="2" customWidth="1"/>
    <col min="9989" max="9989" width="15.59765625" style="2" customWidth="1"/>
    <col min="9990" max="9990" width="11" style="2" customWidth="1"/>
    <col min="9991" max="9991" width="11.5" style="2" customWidth="1"/>
    <col min="9992" max="9992" width="9.5" style="2" customWidth="1"/>
    <col min="9993" max="10240" width="11" style="2"/>
    <col min="10241" max="10241" width="18.3984375" style="2" customWidth="1"/>
    <col min="10242" max="10242" width="13.09765625" style="2" customWidth="1"/>
    <col min="10243" max="10243" width="13.59765625" style="2" customWidth="1"/>
    <col min="10244" max="10244" width="11.59765625" style="2" customWidth="1"/>
    <col min="10245" max="10245" width="15.59765625" style="2" customWidth="1"/>
    <col min="10246" max="10246" width="11" style="2" customWidth="1"/>
    <col min="10247" max="10247" width="11.5" style="2" customWidth="1"/>
    <col min="10248" max="10248" width="9.5" style="2" customWidth="1"/>
    <col min="10249" max="10496" width="11" style="2"/>
    <col min="10497" max="10497" width="18.3984375" style="2" customWidth="1"/>
    <col min="10498" max="10498" width="13.09765625" style="2" customWidth="1"/>
    <col min="10499" max="10499" width="13.59765625" style="2" customWidth="1"/>
    <col min="10500" max="10500" width="11.59765625" style="2" customWidth="1"/>
    <col min="10501" max="10501" width="15.59765625" style="2" customWidth="1"/>
    <col min="10502" max="10502" width="11" style="2" customWidth="1"/>
    <col min="10503" max="10503" width="11.5" style="2" customWidth="1"/>
    <col min="10504" max="10504" width="9.5" style="2" customWidth="1"/>
    <col min="10505" max="10752" width="11" style="2"/>
    <col min="10753" max="10753" width="18.3984375" style="2" customWidth="1"/>
    <col min="10754" max="10754" width="13.09765625" style="2" customWidth="1"/>
    <col min="10755" max="10755" width="13.59765625" style="2" customWidth="1"/>
    <col min="10756" max="10756" width="11.59765625" style="2" customWidth="1"/>
    <col min="10757" max="10757" width="15.59765625" style="2" customWidth="1"/>
    <col min="10758" max="10758" width="11" style="2" customWidth="1"/>
    <col min="10759" max="10759" width="11.5" style="2" customWidth="1"/>
    <col min="10760" max="10760" width="9.5" style="2" customWidth="1"/>
    <col min="10761" max="11008" width="11" style="2"/>
    <col min="11009" max="11009" width="18.3984375" style="2" customWidth="1"/>
    <col min="11010" max="11010" width="13.09765625" style="2" customWidth="1"/>
    <col min="11011" max="11011" width="13.59765625" style="2" customWidth="1"/>
    <col min="11012" max="11012" width="11.59765625" style="2" customWidth="1"/>
    <col min="11013" max="11013" width="15.59765625" style="2" customWidth="1"/>
    <col min="11014" max="11014" width="11" style="2" customWidth="1"/>
    <col min="11015" max="11015" width="11.5" style="2" customWidth="1"/>
    <col min="11016" max="11016" width="9.5" style="2" customWidth="1"/>
    <col min="11017" max="11264" width="11" style="2"/>
    <col min="11265" max="11265" width="18.3984375" style="2" customWidth="1"/>
    <col min="11266" max="11266" width="13.09765625" style="2" customWidth="1"/>
    <col min="11267" max="11267" width="13.59765625" style="2" customWidth="1"/>
    <col min="11268" max="11268" width="11.59765625" style="2" customWidth="1"/>
    <col min="11269" max="11269" width="15.59765625" style="2" customWidth="1"/>
    <col min="11270" max="11270" width="11" style="2" customWidth="1"/>
    <col min="11271" max="11271" width="11.5" style="2" customWidth="1"/>
    <col min="11272" max="11272" width="9.5" style="2" customWidth="1"/>
    <col min="11273" max="11520" width="11" style="2"/>
    <col min="11521" max="11521" width="18.3984375" style="2" customWidth="1"/>
    <col min="11522" max="11522" width="13.09765625" style="2" customWidth="1"/>
    <col min="11523" max="11523" width="13.59765625" style="2" customWidth="1"/>
    <col min="11524" max="11524" width="11.59765625" style="2" customWidth="1"/>
    <col min="11525" max="11525" width="15.59765625" style="2" customWidth="1"/>
    <col min="11526" max="11526" width="11" style="2" customWidth="1"/>
    <col min="11527" max="11527" width="11.5" style="2" customWidth="1"/>
    <col min="11528" max="11528" width="9.5" style="2" customWidth="1"/>
    <col min="11529" max="11776" width="11" style="2"/>
    <col min="11777" max="11777" width="18.3984375" style="2" customWidth="1"/>
    <col min="11778" max="11778" width="13.09765625" style="2" customWidth="1"/>
    <col min="11779" max="11779" width="13.59765625" style="2" customWidth="1"/>
    <col min="11780" max="11780" width="11.59765625" style="2" customWidth="1"/>
    <col min="11781" max="11781" width="15.59765625" style="2" customWidth="1"/>
    <col min="11782" max="11782" width="11" style="2" customWidth="1"/>
    <col min="11783" max="11783" width="11.5" style="2" customWidth="1"/>
    <col min="11784" max="11784" width="9.5" style="2" customWidth="1"/>
    <col min="11785" max="12032" width="11" style="2"/>
    <col min="12033" max="12033" width="18.3984375" style="2" customWidth="1"/>
    <col min="12034" max="12034" width="13.09765625" style="2" customWidth="1"/>
    <col min="12035" max="12035" width="13.59765625" style="2" customWidth="1"/>
    <col min="12036" max="12036" width="11.59765625" style="2" customWidth="1"/>
    <col min="12037" max="12037" width="15.59765625" style="2" customWidth="1"/>
    <col min="12038" max="12038" width="11" style="2" customWidth="1"/>
    <col min="12039" max="12039" width="11.5" style="2" customWidth="1"/>
    <col min="12040" max="12040" width="9.5" style="2" customWidth="1"/>
    <col min="12041" max="12288" width="11" style="2"/>
    <col min="12289" max="12289" width="18.3984375" style="2" customWidth="1"/>
    <col min="12290" max="12290" width="13.09765625" style="2" customWidth="1"/>
    <col min="12291" max="12291" width="13.59765625" style="2" customWidth="1"/>
    <col min="12292" max="12292" width="11.59765625" style="2" customWidth="1"/>
    <col min="12293" max="12293" width="15.59765625" style="2" customWidth="1"/>
    <col min="12294" max="12294" width="11" style="2" customWidth="1"/>
    <col min="12295" max="12295" width="11.5" style="2" customWidth="1"/>
    <col min="12296" max="12296" width="9.5" style="2" customWidth="1"/>
    <col min="12297" max="12544" width="11" style="2"/>
    <col min="12545" max="12545" width="18.3984375" style="2" customWidth="1"/>
    <col min="12546" max="12546" width="13.09765625" style="2" customWidth="1"/>
    <col min="12547" max="12547" width="13.59765625" style="2" customWidth="1"/>
    <col min="12548" max="12548" width="11.59765625" style="2" customWidth="1"/>
    <col min="12549" max="12549" width="15.59765625" style="2" customWidth="1"/>
    <col min="12550" max="12550" width="11" style="2" customWidth="1"/>
    <col min="12551" max="12551" width="11.5" style="2" customWidth="1"/>
    <col min="12552" max="12552" width="9.5" style="2" customWidth="1"/>
    <col min="12553" max="12800" width="11" style="2"/>
    <col min="12801" max="12801" width="18.3984375" style="2" customWidth="1"/>
    <col min="12802" max="12802" width="13.09765625" style="2" customWidth="1"/>
    <col min="12803" max="12803" width="13.59765625" style="2" customWidth="1"/>
    <col min="12804" max="12804" width="11.59765625" style="2" customWidth="1"/>
    <col min="12805" max="12805" width="15.59765625" style="2" customWidth="1"/>
    <col min="12806" max="12806" width="11" style="2" customWidth="1"/>
    <col min="12807" max="12807" width="11.5" style="2" customWidth="1"/>
    <col min="12808" max="12808" width="9.5" style="2" customWidth="1"/>
    <col min="12809" max="13056" width="11" style="2"/>
    <col min="13057" max="13057" width="18.3984375" style="2" customWidth="1"/>
    <col min="13058" max="13058" width="13.09765625" style="2" customWidth="1"/>
    <col min="13059" max="13059" width="13.59765625" style="2" customWidth="1"/>
    <col min="13060" max="13060" width="11.59765625" style="2" customWidth="1"/>
    <col min="13061" max="13061" width="15.59765625" style="2" customWidth="1"/>
    <col min="13062" max="13062" width="11" style="2" customWidth="1"/>
    <col min="13063" max="13063" width="11.5" style="2" customWidth="1"/>
    <col min="13064" max="13064" width="9.5" style="2" customWidth="1"/>
    <col min="13065" max="13312" width="11" style="2"/>
    <col min="13313" max="13313" width="18.3984375" style="2" customWidth="1"/>
    <col min="13314" max="13314" width="13.09765625" style="2" customWidth="1"/>
    <col min="13315" max="13315" width="13.59765625" style="2" customWidth="1"/>
    <col min="13316" max="13316" width="11.59765625" style="2" customWidth="1"/>
    <col min="13317" max="13317" width="15.59765625" style="2" customWidth="1"/>
    <col min="13318" max="13318" width="11" style="2" customWidth="1"/>
    <col min="13319" max="13319" width="11.5" style="2" customWidth="1"/>
    <col min="13320" max="13320" width="9.5" style="2" customWidth="1"/>
    <col min="13321" max="13568" width="11" style="2"/>
    <col min="13569" max="13569" width="18.3984375" style="2" customWidth="1"/>
    <col min="13570" max="13570" width="13.09765625" style="2" customWidth="1"/>
    <col min="13571" max="13571" width="13.59765625" style="2" customWidth="1"/>
    <col min="13572" max="13572" width="11.59765625" style="2" customWidth="1"/>
    <col min="13573" max="13573" width="15.59765625" style="2" customWidth="1"/>
    <col min="13574" max="13574" width="11" style="2" customWidth="1"/>
    <col min="13575" max="13575" width="11.5" style="2" customWidth="1"/>
    <col min="13576" max="13576" width="9.5" style="2" customWidth="1"/>
    <col min="13577" max="13824" width="11" style="2"/>
    <col min="13825" max="13825" width="18.3984375" style="2" customWidth="1"/>
    <col min="13826" max="13826" width="13.09765625" style="2" customWidth="1"/>
    <col min="13827" max="13827" width="13.59765625" style="2" customWidth="1"/>
    <col min="13828" max="13828" width="11.59765625" style="2" customWidth="1"/>
    <col min="13829" max="13829" width="15.59765625" style="2" customWidth="1"/>
    <col min="13830" max="13830" width="11" style="2" customWidth="1"/>
    <col min="13831" max="13831" width="11.5" style="2" customWidth="1"/>
    <col min="13832" max="13832" width="9.5" style="2" customWidth="1"/>
    <col min="13833" max="14080" width="11" style="2"/>
    <col min="14081" max="14081" width="18.3984375" style="2" customWidth="1"/>
    <col min="14082" max="14082" width="13.09765625" style="2" customWidth="1"/>
    <col min="14083" max="14083" width="13.59765625" style="2" customWidth="1"/>
    <col min="14084" max="14084" width="11.59765625" style="2" customWidth="1"/>
    <col min="14085" max="14085" width="15.59765625" style="2" customWidth="1"/>
    <col min="14086" max="14086" width="11" style="2" customWidth="1"/>
    <col min="14087" max="14087" width="11.5" style="2" customWidth="1"/>
    <col min="14088" max="14088" width="9.5" style="2" customWidth="1"/>
    <col min="14089" max="14336" width="11" style="2"/>
    <col min="14337" max="14337" width="18.3984375" style="2" customWidth="1"/>
    <col min="14338" max="14338" width="13.09765625" style="2" customWidth="1"/>
    <col min="14339" max="14339" width="13.59765625" style="2" customWidth="1"/>
    <col min="14340" max="14340" width="11.59765625" style="2" customWidth="1"/>
    <col min="14341" max="14341" width="15.59765625" style="2" customWidth="1"/>
    <col min="14342" max="14342" width="11" style="2" customWidth="1"/>
    <col min="14343" max="14343" width="11.5" style="2" customWidth="1"/>
    <col min="14344" max="14344" width="9.5" style="2" customWidth="1"/>
    <col min="14345" max="14592" width="11" style="2"/>
    <col min="14593" max="14593" width="18.3984375" style="2" customWidth="1"/>
    <col min="14594" max="14594" width="13.09765625" style="2" customWidth="1"/>
    <col min="14595" max="14595" width="13.59765625" style="2" customWidth="1"/>
    <col min="14596" max="14596" width="11.59765625" style="2" customWidth="1"/>
    <col min="14597" max="14597" width="15.59765625" style="2" customWidth="1"/>
    <col min="14598" max="14598" width="11" style="2" customWidth="1"/>
    <col min="14599" max="14599" width="11.5" style="2" customWidth="1"/>
    <col min="14600" max="14600" width="9.5" style="2" customWidth="1"/>
    <col min="14601" max="14848" width="11" style="2"/>
    <col min="14849" max="14849" width="18.3984375" style="2" customWidth="1"/>
    <col min="14850" max="14850" width="13.09765625" style="2" customWidth="1"/>
    <col min="14851" max="14851" width="13.59765625" style="2" customWidth="1"/>
    <col min="14852" max="14852" width="11.59765625" style="2" customWidth="1"/>
    <col min="14853" max="14853" width="15.59765625" style="2" customWidth="1"/>
    <col min="14854" max="14854" width="11" style="2" customWidth="1"/>
    <col min="14855" max="14855" width="11.5" style="2" customWidth="1"/>
    <col min="14856" max="14856" width="9.5" style="2" customWidth="1"/>
    <col min="14857" max="15104" width="11" style="2"/>
    <col min="15105" max="15105" width="18.3984375" style="2" customWidth="1"/>
    <col min="15106" max="15106" width="13.09765625" style="2" customWidth="1"/>
    <col min="15107" max="15107" width="13.59765625" style="2" customWidth="1"/>
    <col min="15108" max="15108" width="11.59765625" style="2" customWidth="1"/>
    <col min="15109" max="15109" width="15.59765625" style="2" customWidth="1"/>
    <col min="15110" max="15110" width="11" style="2" customWidth="1"/>
    <col min="15111" max="15111" width="11.5" style="2" customWidth="1"/>
    <col min="15112" max="15112" width="9.5" style="2" customWidth="1"/>
    <col min="15113" max="15360" width="11" style="2"/>
    <col min="15361" max="15361" width="18.3984375" style="2" customWidth="1"/>
    <col min="15362" max="15362" width="13.09765625" style="2" customWidth="1"/>
    <col min="15363" max="15363" width="13.59765625" style="2" customWidth="1"/>
    <col min="15364" max="15364" width="11.59765625" style="2" customWidth="1"/>
    <col min="15365" max="15365" width="15.59765625" style="2" customWidth="1"/>
    <col min="15366" max="15366" width="11" style="2" customWidth="1"/>
    <col min="15367" max="15367" width="11.5" style="2" customWidth="1"/>
    <col min="15368" max="15368" width="9.5" style="2" customWidth="1"/>
    <col min="15369" max="15616" width="11" style="2"/>
    <col min="15617" max="15617" width="18.3984375" style="2" customWidth="1"/>
    <col min="15618" max="15618" width="13.09765625" style="2" customWidth="1"/>
    <col min="15619" max="15619" width="13.59765625" style="2" customWidth="1"/>
    <col min="15620" max="15620" width="11.59765625" style="2" customWidth="1"/>
    <col min="15621" max="15621" width="15.59765625" style="2" customWidth="1"/>
    <col min="15622" max="15622" width="11" style="2" customWidth="1"/>
    <col min="15623" max="15623" width="11.5" style="2" customWidth="1"/>
    <col min="15624" max="15624" width="9.5" style="2" customWidth="1"/>
    <col min="15625" max="15872" width="11" style="2"/>
    <col min="15873" max="15873" width="18.3984375" style="2" customWidth="1"/>
    <col min="15874" max="15874" width="13.09765625" style="2" customWidth="1"/>
    <col min="15875" max="15875" width="13.59765625" style="2" customWidth="1"/>
    <col min="15876" max="15876" width="11.59765625" style="2" customWidth="1"/>
    <col min="15877" max="15877" width="15.59765625" style="2" customWidth="1"/>
    <col min="15878" max="15878" width="11" style="2" customWidth="1"/>
    <col min="15879" max="15879" width="11.5" style="2" customWidth="1"/>
    <col min="15880" max="15880" width="9.5" style="2" customWidth="1"/>
    <col min="15881" max="16128" width="11" style="2"/>
    <col min="16129" max="16129" width="18.3984375" style="2" customWidth="1"/>
    <col min="16130" max="16130" width="13.09765625" style="2" customWidth="1"/>
    <col min="16131" max="16131" width="13.59765625" style="2" customWidth="1"/>
    <col min="16132" max="16132" width="11.59765625" style="2" customWidth="1"/>
    <col min="16133" max="16133" width="15.59765625" style="2" customWidth="1"/>
    <col min="16134" max="16134" width="11" style="2" customWidth="1"/>
    <col min="16135" max="16135" width="11.5" style="2" customWidth="1"/>
    <col min="16136" max="16136" width="9.5" style="2" customWidth="1"/>
    <col min="16137" max="16384" width="11" style="2"/>
  </cols>
  <sheetData>
    <row r="1" spans="1:15" ht="20.100000000000001" customHeight="1" x14ac:dyDescent="0.25">
      <c r="A1" s="1" t="s">
        <v>121</v>
      </c>
      <c r="E1" s="85"/>
    </row>
    <row r="2" spans="1:15" ht="12.75" customHeight="1" x14ac:dyDescent="0.25">
      <c r="C2" s="12"/>
      <c r="D2" s="12"/>
      <c r="E2" s="85"/>
      <c r="F2" s="85"/>
      <c r="G2" s="13"/>
      <c r="H2" s="12"/>
    </row>
    <row r="3" spans="1:15" s="1" customFormat="1" ht="34.5" customHeight="1" x14ac:dyDescent="0.25">
      <c r="A3" s="14"/>
      <c r="B3" s="14"/>
      <c r="C3" s="165" t="s">
        <v>122</v>
      </c>
      <c r="D3" s="165"/>
      <c r="E3" s="165"/>
      <c r="F3" s="165"/>
      <c r="G3" s="179" t="s">
        <v>91</v>
      </c>
      <c r="H3" s="165"/>
    </row>
    <row r="4" spans="1:15" s="1" customFormat="1" ht="26.4" x14ac:dyDescent="0.25">
      <c r="A4" s="14"/>
      <c r="B4" s="14"/>
      <c r="C4" s="166" t="s">
        <v>105</v>
      </c>
      <c r="D4" s="168"/>
      <c r="E4" s="167" t="s">
        <v>106</v>
      </c>
      <c r="F4" s="168"/>
      <c r="G4" s="86" t="s">
        <v>123</v>
      </c>
      <c r="H4" s="87">
        <v>2008</v>
      </c>
    </row>
    <row r="5" spans="1:15" s="1" customFormat="1" ht="39.75" customHeight="1" x14ac:dyDescent="0.25">
      <c r="A5" s="16" t="s">
        <v>0</v>
      </c>
      <c r="B5" s="17" t="s">
        <v>124</v>
      </c>
      <c r="C5" s="15" t="s">
        <v>95</v>
      </c>
      <c r="D5" s="88" t="s">
        <v>1</v>
      </c>
      <c r="E5" s="89" t="s">
        <v>95</v>
      </c>
      <c r="F5" s="88" t="s">
        <v>1</v>
      </c>
      <c r="G5" s="90" t="s">
        <v>95</v>
      </c>
      <c r="H5" s="17" t="s">
        <v>95</v>
      </c>
    </row>
    <row r="6" spans="1:15" x14ac:dyDescent="0.25">
      <c r="E6" s="91"/>
      <c r="F6" s="92"/>
      <c r="H6" s="3"/>
    </row>
    <row r="7" spans="1:15" ht="12.9" customHeight="1" x14ac:dyDescent="0.25">
      <c r="A7" s="18" t="s">
        <v>2</v>
      </c>
      <c r="B7" s="19">
        <f>B9+B22+B32+B37+B50+B64+B81+B95</f>
        <v>241243</v>
      </c>
      <c r="C7" s="19">
        <f>C9+C22+C32+C37+C50+C64+C81+C95</f>
        <v>85524925.519999996</v>
      </c>
      <c r="D7" s="21">
        <v>-0.94110821965581737</v>
      </c>
      <c r="E7" s="20">
        <f>E9+E22+E32+E37+E50+E64+E81+E95</f>
        <v>21014006.549999993</v>
      </c>
      <c r="F7" s="93">
        <v>-21.900313407507554</v>
      </c>
      <c r="G7" s="94">
        <v>108</v>
      </c>
      <c r="H7" s="94">
        <v>87</v>
      </c>
      <c r="I7" s="4"/>
      <c r="J7" s="7"/>
      <c r="K7" s="7"/>
      <c r="L7" s="7"/>
      <c r="M7" s="7"/>
      <c r="N7" s="7"/>
      <c r="O7" s="7"/>
    </row>
    <row r="8" spans="1:15" ht="12.9" customHeight="1" x14ac:dyDescent="0.25">
      <c r="A8" s="4"/>
      <c r="B8" s="5"/>
      <c r="C8" s="5"/>
      <c r="D8" s="23"/>
      <c r="E8" s="22"/>
      <c r="F8" s="30"/>
      <c r="G8" s="95"/>
      <c r="H8" s="95"/>
      <c r="I8" s="4"/>
      <c r="J8" s="7"/>
      <c r="K8" s="7"/>
    </row>
    <row r="9" spans="1:15" ht="12.9" customHeight="1" x14ac:dyDescent="0.25">
      <c r="A9" s="18" t="s">
        <v>4</v>
      </c>
      <c r="B9" s="19">
        <v>38658</v>
      </c>
      <c r="C9" s="26">
        <f>SUM(C10:C20)</f>
        <v>15458076.41</v>
      </c>
      <c r="D9" s="25">
        <v>-1.3029018188939756</v>
      </c>
      <c r="E9" s="24">
        <f>SUM(E10:E20)</f>
        <v>3267397.6599999992</v>
      </c>
      <c r="F9" s="96">
        <v>-12.024012179112198</v>
      </c>
      <c r="G9" s="97">
        <v>126</v>
      </c>
      <c r="H9" s="97">
        <v>85</v>
      </c>
      <c r="I9" s="4"/>
      <c r="J9" s="7"/>
      <c r="K9" s="7"/>
      <c r="L9" s="7"/>
    </row>
    <row r="10" spans="1:15" ht="12.9" customHeight="1" x14ac:dyDescent="0.25">
      <c r="A10" s="4" t="s">
        <v>7</v>
      </c>
      <c r="B10" s="5">
        <v>13343</v>
      </c>
      <c r="C10" s="98">
        <v>7585810.1299999999</v>
      </c>
      <c r="D10" s="11">
        <v>-0.69436315131927717</v>
      </c>
      <c r="E10" s="99">
        <v>1978173.96</v>
      </c>
      <c r="F10" s="100">
        <v>20.188103967298577</v>
      </c>
      <c r="G10" s="101">
        <v>211.23624024540328</v>
      </c>
      <c r="H10" s="101">
        <v>148.25556171775463</v>
      </c>
      <c r="I10" s="4"/>
      <c r="J10" s="7"/>
      <c r="K10" s="7"/>
    </row>
    <row r="11" spans="1:15" ht="12.9" customHeight="1" x14ac:dyDescent="0.25">
      <c r="A11" s="4" t="s">
        <v>8</v>
      </c>
      <c r="B11" s="5">
        <v>573</v>
      </c>
      <c r="C11" s="98">
        <v>127440.45</v>
      </c>
      <c r="D11" s="11">
        <v>46.954967525073286</v>
      </c>
      <c r="E11" s="99">
        <v>-7754.85</v>
      </c>
      <c r="F11" s="100" t="s">
        <v>96</v>
      </c>
      <c r="G11" s="101">
        <v>52.656882237380067</v>
      </c>
      <c r="H11" s="101">
        <v>-13.533769633507854</v>
      </c>
      <c r="I11" s="4"/>
      <c r="J11" s="7"/>
      <c r="K11" s="7"/>
    </row>
    <row r="12" spans="1:15" ht="12.9" customHeight="1" x14ac:dyDescent="0.25">
      <c r="A12" s="4" t="s">
        <v>9</v>
      </c>
      <c r="B12" s="5">
        <v>4245</v>
      </c>
      <c r="C12" s="102">
        <v>777249.25</v>
      </c>
      <c r="D12" s="103">
        <v>-16.264846170913493</v>
      </c>
      <c r="E12" s="99">
        <v>339789.4</v>
      </c>
      <c r="F12" s="100">
        <v>16.395909847562184</v>
      </c>
      <c r="G12" s="101">
        <v>87.411843266308566</v>
      </c>
      <c r="H12" s="101">
        <v>80.044617196702006</v>
      </c>
      <c r="I12" s="4"/>
      <c r="J12" s="7"/>
      <c r="K12" s="7"/>
    </row>
    <row r="13" spans="1:15" ht="12.9" customHeight="1" x14ac:dyDescent="0.25">
      <c r="A13" s="4" t="s">
        <v>10</v>
      </c>
      <c r="B13" s="5">
        <v>1179</v>
      </c>
      <c r="C13" s="98">
        <v>228105.15</v>
      </c>
      <c r="D13" s="11">
        <v>-1.4522397615898019</v>
      </c>
      <c r="E13" s="99">
        <v>79337.8</v>
      </c>
      <c r="F13" s="100">
        <v>-26.947962561403994</v>
      </c>
      <c r="G13" s="101">
        <v>73.696427661964421</v>
      </c>
      <c r="H13" s="101">
        <v>67.292451229855814</v>
      </c>
      <c r="I13" s="4"/>
      <c r="J13" s="7"/>
      <c r="K13" s="7"/>
    </row>
    <row r="14" spans="1:15" ht="12.9" customHeight="1" x14ac:dyDescent="0.25">
      <c r="A14" s="4" t="s">
        <v>11</v>
      </c>
      <c r="B14" s="5">
        <v>2548</v>
      </c>
      <c r="C14" s="98">
        <v>710683.6</v>
      </c>
      <c r="D14" s="11">
        <v>42.683382844692865</v>
      </c>
      <c r="E14" s="99">
        <v>30443.15</v>
      </c>
      <c r="F14" s="100">
        <v>-80.841773450351724</v>
      </c>
      <c r="G14" s="101">
        <v>40.934795295865221</v>
      </c>
      <c r="H14" s="101">
        <v>11.947861067503926</v>
      </c>
      <c r="I14" s="4"/>
      <c r="J14" s="7"/>
      <c r="K14" s="7"/>
    </row>
    <row r="15" spans="1:15" ht="12.9" customHeight="1" x14ac:dyDescent="0.25">
      <c r="A15" s="4" t="s">
        <v>12</v>
      </c>
      <c r="B15" s="5">
        <v>973</v>
      </c>
      <c r="C15" s="98">
        <v>98936.6</v>
      </c>
      <c r="D15" s="11">
        <v>-33.194820698838335</v>
      </c>
      <c r="E15" s="99">
        <v>7288.32</v>
      </c>
      <c r="F15" s="100">
        <v>-84.810208892140125</v>
      </c>
      <c r="G15" s="101">
        <v>56.840060638481624</v>
      </c>
      <c r="H15" s="101">
        <v>7.4905652620760534</v>
      </c>
      <c r="I15" s="4"/>
      <c r="J15" s="7"/>
      <c r="K15" s="7"/>
    </row>
    <row r="16" spans="1:15" ht="12.9" customHeight="1" x14ac:dyDescent="0.25">
      <c r="A16" s="4" t="s">
        <v>13</v>
      </c>
      <c r="B16" s="5">
        <v>2889</v>
      </c>
      <c r="C16" s="98">
        <v>281505.8</v>
      </c>
      <c r="D16" s="11">
        <v>-21.770120886989051</v>
      </c>
      <c r="E16" s="99">
        <v>60388.15</v>
      </c>
      <c r="F16" s="100">
        <v>-0.98355414179838174</v>
      </c>
      <c r="G16" s="101">
        <v>35.351475756259688</v>
      </c>
      <c r="H16" s="101">
        <v>20.902786431291105</v>
      </c>
      <c r="I16" s="4"/>
      <c r="J16" s="7"/>
      <c r="K16" s="7"/>
    </row>
    <row r="17" spans="1:12" ht="12.9" customHeight="1" x14ac:dyDescent="0.25">
      <c r="A17" s="4" t="s">
        <v>14</v>
      </c>
      <c r="B17" s="5">
        <v>9455</v>
      </c>
      <c r="C17" s="98">
        <v>4407642.13</v>
      </c>
      <c r="D17" s="11">
        <v>-0.85382227344741324</v>
      </c>
      <c r="E17" s="99">
        <v>269954.48</v>
      </c>
      <c r="F17" s="100">
        <v>-54.853195883288542</v>
      </c>
      <c r="G17" s="101">
        <v>78.777215037577349</v>
      </c>
      <c r="H17" s="101">
        <v>28.551505023796931</v>
      </c>
      <c r="I17" s="4"/>
      <c r="J17" s="7"/>
      <c r="K17" s="7"/>
    </row>
    <row r="18" spans="1:12" ht="12.9" customHeight="1" x14ac:dyDescent="0.25">
      <c r="A18" s="4" t="s">
        <v>15</v>
      </c>
      <c r="B18" s="5">
        <v>1290</v>
      </c>
      <c r="C18" s="98">
        <v>611822.05000000005</v>
      </c>
      <c r="D18" s="11">
        <v>-12.395748182506372</v>
      </c>
      <c r="E18" s="99">
        <v>224202.25</v>
      </c>
      <c r="F18" s="100">
        <v>-54.378394052158072</v>
      </c>
      <c r="G18" s="101">
        <v>226.37736019966096</v>
      </c>
      <c r="H18" s="101">
        <v>173.80019379844961</v>
      </c>
      <c r="I18" s="4"/>
      <c r="J18" s="7"/>
      <c r="K18" s="7"/>
    </row>
    <row r="19" spans="1:12" ht="12.9" customHeight="1" x14ac:dyDescent="0.25">
      <c r="A19" s="4" t="s">
        <v>125</v>
      </c>
      <c r="B19" s="6">
        <v>511</v>
      </c>
      <c r="C19" s="98">
        <v>181739.85</v>
      </c>
      <c r="D19" s="11">
        <v>-19.117308038074622</v>
      </c>
      <c r="E19" s="99">
        <v>32403.1</v>
      </c>
      <c r="F19" s="100">
        <v>58.623339876735983</v>
      </c>
      <c r="G19" s="101">
        <v>58.681169138087284</v>
      </c>
      <c r="H19" s="101">
        <v>63.411154598825831</v>
      </c>
      <c r="I19" s="4"/>
      <c r="J19" s="7"/>
      <c r="K19" s="7"/>
    </row>
    <row r="20" spans="1:12" ht="12.9" customHeight="1" x14ac:dyDescent="0.25">
      <c r="A20" s="4" t="s">
        <v>17</v>
      </c>
      <c r="B20" s="5">
        <v>1652</v>
      </c>
      <c r="C20" s="98">
        <v>447141.4</v>
      </c>
      <c r="D20" s="11">
        <v>11.18432921041197</v>
      </c>
      <c r="E20" s="99">
        <v>253171.9</v>
      </c>
      <c r="F20" s="100">
        <v>-8.9634562055554312</v>
      </c>
      <c r="G20" s="101">
        <v>126.80561699001525</v>
      </c>
      <c r="H20" s="101">
        <v>153.25175544794189</v>
      </c>
      <c r="I20" s="4"/>
      <c r="J20" s="7"/>
      <c r="K20" s="7"/>
    </row>
    <row r="21" spans="1:12" ht="12.9" customHeight="1" x14ac:dyDescent="0.25">
      <c r="A21" s="4"/>
      <c r="B21" s="5"/>
      <c r="C21" s="102"/>
      <c r="D21" s="103"/>
      <c r="E21" s="104"/>
      <c r="F21" s="105"/>
      <c r="G21" s="106"/>
      <c r="H21" s="106"/>
      <c r="I21" s="4"/>
      <c r="J21" s="7"/>
      <c r="K21" s="7"/>
    </row>
    <row r="22" spans="1:12" ht="12.9" customHeight="1" x14ac:dyDescent="0.25">
      <c r="A22" s="18" t="s">
        <v>111</v>
      </c>
      <c r="B22" s="19">
        <v>31469</v>
      </c>
      <c r="C22" s="26">
        <f>SUM(C23:C30)</f>
        <v>10184817.560000001</v>
      </c>
      <c r="D22" s="25">
        <v>-7.7817589477301663</v>
      </c>
      <c r="E22" s="24">
        <f>SUM(E23:E30)</f>
        <v>3079408.49</v>
      </c>
      <c r="F22" s="96">
        <v>-29.2</v>
      </c>
      <c r="G22" s="97">
        <v>122</v>
      </c>
      <c r="H22" s="97">
        <v>98</v>
      </c>
      <c r="I22" s="4"/>
      <c r="J22" s="7"/>
      <c r="K22" s="7"/>
      <c r="L22" s="7"/>
    </row>
    <row r="23" spans="1:12" ht="12.9" customHeight="1" x14ac:dyDescent="0.25">
      <c r="A23" s="4" t="s">
        <v>5</v>
      </c>
      <c r="B23" s="5">
        <v>11720</v>
      </c>
      <c r="C23" s="98">
        <v>2798579.55</v>
      </c>
      <c r="D23" s="11">
        <v>-23.860482142478201</v>
      </c>
      <c r="E23" s="99">
        <v>704682.23</v>
      </c>
      <c r="F23" s="100">
        <v>-54.071373334458706</v>
      </c>
      <c r="G23" s="101">
        <v>104.79521001704468</v>
      </c>
      <c r="H23" s="101">
        <v>60.126470136518769</v>
      </c>
      <c r="I23" s="4"/>
      <c r="J23" s="7"/>
      <c r="K23" s="7"/>
    </row>
    <row r="24" spans="1:12" ht="12.9" customHeight="1" x14ac:dyDescent="0.25">
      <c r="A24" s="4" t="s">
        <v>75</v>
      </c>
      <c r="B24" s="5">
        <v>5477</v>
      </c>
      <c r="C24" s="98">
        <v>2877807.14</v>
      </c>
      <c r="D24" s="11">
        <v>0.5201020406791157</v>
      </c>
      <c r="E24" s="99">
        <v>1181228.1299999999</v>
      </c>
      <c r="F24" s="100">
        <v>4.0570885595734962</v>
      </c>
      <c r="G24" s="101">
        <v>198.99642670229341</v>
      </c>
      <c r="H24" s="101">
        <v>215.67064633923678</v>
      </c>
      <c r="I24" s="4"/>
      <c r="J24" s="7"/>
      <c r="K24" s="7"/>
    </row>
    <row r="25" spans="1:12" ht="12.9" customHeight="1" x14ac:dyDescent="0.25">
      <c r="A25" s="4" t="s">
        <v>78</v>
      </c>
      <c r="B25" s="5">
        <v>3093</v>
      </c>
      <c r="C25" s="98">
        <v>1277703.57</v>
      </c>
      <c r="D25" s="11">
        <v>-8.416464017365044</v>
      </c>
      <c r="E25" s="99">
        <v>403903.08</v>
      </c>
      <c r="F25" s="100">
        <v>-21.048878854738561</v>
      </c>
      <c r="G25" s="101">
        <v>158.82650413474676</v>
      </c>
      <c r="H25" s="101">
        <v>130.58618816682832</v>
      </c>
      <c r="I25" s="4"/>
      <c r="J25" s="7"/>
      <c r="K25" s="7"/>
    </row>
    <row r="26" spans="1:12" ht="12.9" customHeight="1" x14ac:dyDescent="0.25">
      <c r="A26" s="4" t="s">
        <v>79</v>
      </c>
      <c r="B26" s="5">
        <v>1806</v>
      </c>
      <c r="C26" s="98">
        <v>522760.65</v>
      </c>
      <c r="D26" s="11">
        <v>-2.8891266273983085</v>
      </c>
      <c r="E26" s="99">
        <v>195003.15</v>
      </c>
      <c r="F26" s="100">
        <v>5.7064287172081674</v>
      </c>
      <c r="G26" s="101">
        <v>99.571599611838721</v>
      </c>
      <c r="H26" s="101">
        <v>107.97516611295681</v>
      </c>
      <c r="I26" s="4"/>
      <c r="J26" s="7"/>
      <c r="K26" s="7"/>
    </row>
    <row r="27" spans="1:12" ht="12.9" customHeight="1" x14ac:dyDescent="0.25">
      <c r="A27" s="4" t="s">
        <v>80</v>
      </c>
      <c r="B27" s="5">
        <v>620</v>
      </c>
      <c r="C27" s="98">
        <v>64638.95</v>
      </c>
      <c r="D27" s="11">
        <v>-27.697894435421443</v>
      </c>
      <c r="E27" s="99">
        <v>38198.35</v>
      </c>
      <c r="F27" s="100">
        <v>25.395488850152482</v>
      </c>
      <c r="G27" s="101">
        <v>92.176327578794684</v>
      </c>
      <c r="H27" s="101">
        <v>61.61024193548387</v>
      </c>
      <c r="I27" s="4"/>
      <c r="J27" s="7"/>
      <c r="K27" s="7"/>
    </row>
    <row r="28" spans="1:12" ht="12.9" customHeight="1" x14ac:dyDescent="0.25">
      <c r="A28" s="4" t="s">
        <v>81</v>
      </c>
      <c r="B28" s="5">
        <v>3290</v>
      </c>
      <c r="C28" s="98">
        <v>1283062.05</v>
      </c>
      <c r="D28" s="11">
        <v>13.961465123616001</v>
      </c>
      <c r="E28" s="99">
        <v>407103.95</v>
      </c>
      <c r="F28" s="107">
        <v>-10.899446152741731</v>
      </c>
      <c r="G28" s="108">
        <v>147.64461307708319</v>
      </c>
      <c r="H28" s="108">
        <v>123.73980243161094</v>
      </c>
      <c r="I28" s="4"/>
      <c r="J28" s="7"/>
      <c r="K28" s="7"/>
    </row>
    <row r="29" spans="1:12" ht="12.9" customHeight="1" x14ac:dyDescent="0.25">
      <c r="A29" s="4" t="s">
        <v>84</v>
      </c>
      <c r="B29" s="5">
        <v>3415</v>
      </c>
      <c r="C29" s="98">
        <v>1083005.1000000001</v>
      </c>
      <c r="D29" s="11">
        <v>29.50264402975893</v>
      </c>
      <c r="E29" s="99">
        <v>187440.5</v>
      </c>
      <c r="F29" s="100">
        <v>-47.284226666533549</v>
      </c>
      <c r="G29" s="101">
        <v>62.259773856293883</v>
      </c>
      <c r="H29" s="101">
        <v>54.887408491947291</v>
      </c>
      <c r="I29" s="4"/>
      <c r="J29" s="7"/>
      <c r="K29" s="7"/>
    </row>
    <row r="30" spans="1:12" ht="12.9" customHeight="1" x14ac:dyDescent="0.25">
      <c r="A30" s="4" t="s">
        <v>88</v>
      </c>
      <c r="B30" s="5">
        <v>2048</v>
      </c>
      <c r="C30" s="98">
        <v>277260.55</v>
      </c>
      <c r="D30" s="11">
        <v>-46.757644740004288</v>
      </c>
      <c r="E30" s="99">
        <v>-38150.9</v>
      </c>
      <c r="F30" s="100" t="s">
        <v>96</v>
      </c>
      <c r="G30" s="101">
        <v>51.598415804708758</v>
      </c>
      <c r="H30" s="101">
        <v>-18.628369140625001</v>
      </c>
      <c r="I30" s="4"/>
      <c r="J30" s="7"/>
      <c r="K30" s="7"/>
    </row>
    <row r="31" spans="1:12" ht="12.9" customHeight="1" x14ac:dyDescent="0.25">
      <c r="A31" s="4"/>
      <c r="B31" s="5"/>
      <c r="C31" s="102"/>
      <c r="D31" s="103"/>
      <c r="E31" s="104"/>
      <c r="F31" s="105"/>
      <c r="G31" s="106"/>
      <c r="H31" s="106"/>
      <c r="I31" s="4"/>
      <c r="J31" s="7"/>
      <c r="K31" s="7"/>
    </row>
    <row r="32" spans="1:12" ht="12.9" customHeight="1" x14ac:dyDescent="0.25">
      <c r="A32" s="18" t="s">
        <v>112</v>
      </c>
      <c r="B32" s="19">
        <v>6483</v>
      </c>
      <c r="C32" s="26">
        <f>SUM(C33:C35)</f>
        <v>2023982.35</v>
      </c>
      <c r="D32" s="25">
        <v>-5.8078659634244083</v>
      </c>
      <c r="E32" s="24">
        <f>SUM(E33:E35)</f>
        <v>654603.35</v>
      </c>
      <c r="F32" s="96">
        <v>-19.600000000000001</v>
      </c>
      <c r="G32" s="97">
        <v>137</v>
      </c>
      <c r="H32" s="97">
        <v>101</v>
      </c>
      <c r="I32" s="4"/>
      <c r="J32" s="7"/>
      <c r="K32" s="7"/>
      <c r="L32" s="7"/>
    </row>
    <row r="33" spans="1:12" ht="12.9" customHeight="1" x14ac:dyDescent="0.25">
      <c r="A33" s="4" t="s">
        <v>19</v>
      </c>
      <c r="B33" s="5">
        <v>1657</v>
      </c>
      <c r="C33" s="98">
        <v>441453.3</v>
      </c>
      <c r="D33" s="11">
        <v>-5.5631842713872892</v>
      </c>
      <c r="E33" s="99">
        <v>171295</v>
      </c>
      <c r="F33" s="100">
        <v>-14.187375056452378</v>
      </c>
      <c r="G33" s="101">
        <v>139.25832116500436</v>
      </c>
      <c r="H33" s="101">
        <v>103.3765841882921</v>
      </c>
      <c r="I33" s="4"/>
      <c r="J33" s="7"/>
      <c r="K33" s="7"/>
    </row>
    <row r="34" spans="1:12" ht="12.9" customHeight="1" x14ac:dyDescent="0.25">
      <c r="A34" s="4" t="s">
        <v>126</v>
      </c>
      <c r="B34" s="5">
        <v>3231</v>
      </c>
      <c r="C34" s="98">
        <v>1201559.25</v>
      </c>
      <c r="D34" s="11">
        <v>17.828892740053504</v>
      </c>
      <c r="E34" s="99">
        <v>413928.48</v>
      </c>
      <c r="F34" s="100">
        <v>-9.5492348050875364</v>
      </c>
      <c r="G34" s="101">
        <v>149.65855184103108</v>
      </c>
      <c r="H34" s="101">
        <v>128.11156917363044</v>
      </c>
      <c r="I34" s="4"/>
      <c r="J34" s="7"/>
      <c r="K34" s="7"/>
    </row>
    <row r="35" spans="1:12" ht="12.9" customHeight="1" x14ac:dyDescent="0.25">
      <c r="A35" s="4" t="s">
        <v>36</v>
      </c>
      <c r="B35" s="5">
        <v>1595</v>
      </c>
      <c r="C35" s="98">
        <v>380969.8</v>
      </c>
      <c r="D35" s="11">
        <v>-42.414504835070986</v>
      </c>
      <c r="E35" s="99">
        <v>69379.87</v>
      </c>
      <c r="F35" s="100">
        <v>-55.693591683560449</v>
      </c>
      <c r="G35" s="101">
        <v>109.63654183313179</v>
      </c>
      <c r="H35" s="101">
        <v>43.498351097178677</v>
      </c>
      <c r="I35" s="4"/>
      <c r="J35" s="7"/>
      <c r="K35" s="7"/>
    </row>
    <row r="36" spans="1:12" ht="12.9" customHeight="1" x14ac:dyDescent="0.25">
      <c r="A36" s="4"/>
      <c r="B36" s="5"/>
      <c r="C36" s="102"/>
      <c r="D36" s="103"/>
      <c r="E36" s="104"/>
      <c r="F36" s="105"/>
      <c r="G36" s="106"/>
      <c r="H36" s="106"/>
      <c r="I36" s="4"/>
      <c r="J36" s="7"/>
      <c r="K36" s="7"/>
    </row>
    <row r="37" spans="1:12" ht="12.9" customHeight="1" x14ac:dyDescent="0.25">
      <c r="A37" s="18" t="s">
        <v>18</v>
      </c>
      <c r="B37" s="19">
        <v>45030</v>
      </c>
      <c r="C37" s="26">
        <f>SUM(C38:C48)</f>
        <v>18718150.430000003</v>
      </c>
      <c r="D37" s="25">
        <v>4.8872056801204655</v>
      </c>
      <c r="E37" s="24">
        <f>SUM(E38:E48)</f>
        <v>4147785.1499999994</v>
      </c>
      <c r="F37" s="96">
        <v>-19.3</v>
      </c>
      <c r="G37" s="97">
        <v>107</v>
      </c>
      <c r="H37" s="97">
        <v>92</v>
      </c>
      <c r="I37" s="4"/>
      <c r="J37" s="7"/>
      <c r="K37" s="7"/>
      <c r="L37" s="7"/>
    </row>
    <row r="38" spans="1:12" ht="12.9" customHeight="1" x14ac:dyDescent="0.25">
      <c r="A38" s="4" t="s">
        <v>57</v>
      </c>
      <c r="B38" s="5">
        <v>7823</v>
      </c>
      <c r="C38" s="98">
        <v>2292549.35</v>
      </c>
      <c r="D38" s="11">
        <v>-7.0575755080638398</v>
      </c>
      <c r="E38" s="99">
        <v>46888.91</v>
      </c>
      <c r="F38" s="100">
        <v>-93.002320525645544</v>
      </c>
      <c r="G38" s="101">
        <v>78.570021519249877</v>
      </c>
      <c r="H38" s="101">
        <v>5.9937249137159663</v>
      </c>
      <c r="I38" s="4"/>
      <c r="J38" s="7"/>
      <c r="K38" s="7"/>
    </row>
    <row r="39" spans="1:12" ht="12.9" customHeight="1" x14ac:dyDescent="0.25">
      <c r="A39" s="4" t="s">
        <v>24</v>
      </c>
      <c r="B39" s="5">
        <v>2330</v>
      </c>
      <c r="C39" s="98">
        <v>816544.35</v>
      </c>
      <c r="D39" s="11">
        <v>13.464164606230899</v>
      </c>
      <c r="E39" s="99">
        <v>107078.89</v>
      </c>
      <c r="F39" s="100" t="s">
        <v>89</v>
      </c>
      <c r="G39" s="101">
        <v>57.321915412743138</v>
      </c>
      <c r="H39" s="101">
        <v>45.956605150214592</v>
      </c>
      <c r="I39" s="4"/>
      <c r="J39" s="7"/>
      <c r="K39" s="7"/>
    </row>
    <row r="40" spans="1:12" ht="12.9" customHeight="1" x14ac:dyDescent="0.25">
      <c r="A40" s="4" t="s">
        <v>25</v>
      </c>
      <c r="B40" s="5">
        <v>22583</v>
      </c>
      <c r="C40" s="98">
        <v>13135203.050000001</v>
      </c>
      <c r="D40" s="11">
        <v>11.209091424084527</v>
      </c>
      <c r="E40" s="99">
        <v>3785845.5</v>
      </c>
      <c r="F40" s="100">
        <v>3.8111360907520764</v>
      </c>
      <c r="G40" s="101">
        <v>147.62335221246479</v>
      </c>
      <c r="H40" s="101">
        <v>167.64138954080502</v>
      </c>
      <c r="I40" s="4"/>
      <c r="J40" s="7"/>
      <c r="K40" s="7"/>
    </row>
    <row r="41" spans="1:12" ht="12.9" customHeight="1" x14ac:dyDescent="0.25">
      <c r="A41" s="4" t="s">
        <v>26</v>
      </c>
      <c r="B41" s="5">
        <v>3362</v>
      </c>
      <c r="C41" s="98">
        <v>957792</v>
      </c>
      <c r="D41" s="11">
        <v>-2.7657872402632955</v>
      </c>
      <c r="E41" s="99">
        <v>82972</v>
      </c>
      <c r="F41" s="100">
        <v>-77.200045065716253</v>
      </c>
      <c r="G41" s="101">
        <v>90.255986731845965</v>
      </c>
      <c r="H41" s="101">
        <v>24.679357525282569</v>
      </c>
      <c r="I41" s="4"/>
      <c r="J41" s="7"/>
      <c r="K41" s="7"/>
    </row>
    <row r="42" spans="1:12" ht="12.9" customHeight="1" x14ac:dyDescent="0.25">
      <c r="A42" s="4" t="s">
        <v>29</v>
      </c>
      <c r="B42" s="5">
        <v>842</v>
      </c>
      <c r="C42" s="98">
        <v>53601.599999999999</v>
      </c>
      <c r="D42" s="11">
        <v>-15.507397610948404</v>
      </c>
      <c r="E42" s="99">
        <v>-8765.4500000000007</v>
      </c>
      <c r="F42" s="100" t="s">
        <v>96</v>
      </c>
      <c r="G42" s="101">
        <v>14.089620548081905</v>
      </c>
      <c r="H42" s="101">
        <v>-10.410273159144895</v>
      </c>
      <c r="I42" s="4"/>
      <c r="J42" s="7"/>
      <c r="K42" s="7"/>
    </row>
    <row r="43" spans="1:12" ht="12.9" customHeight="1" x14ac:dyDescent="0.25">
      <c r="A43" s="4" t="s">
        <v>32</v>
      </c>
      <c r="B43" s="5">
        <v>2504</v>
      </c>
      <c r="C43" s="98">
        <v>791280.15</v>
      </c>
      <c r="D43" s="11">
        <v>-20.718917013077153</v>
      </c>
      <c r="E43" s="99">
        <v>-49687.75</v>
      </c>
      <c r="F43" s="100" t="s">
        <v>96</v>
      </c>
      <c r="G43" s="101">
        <v>40.986910934949066</v>
      </c>
      <c r="H43" s="101">
        <v>-19.843350638977636</v>
      </c>
      <c r="I43" s="4"/>
      <c r="J43" s="7"/>
      <c r="K43" s="7"/>
    </row>
    <row r="44" spans="1:12" ht="12.9" customHeight="1" x14ac:dyDescent="0.25">
      <c r="A44" s="4" t="s">
        <v>34</v>
      </c>
      <c r="B44" s="5">
        <v>956</v>
      </c>
      <c r="C44" s="98">
        <v>105299.03</v>
      </c>
      <c r="D44" s="11">
        <v>-14.409890178667961</v>
      </c>
      <c r="E44" s="99">
        <v>60873.73</v>
      </c>
      <c r="F44" s="100">
        <v>-21.340641860831731</v>
      </c>
      <c r="G44" s="101">
        <v>81.864786348463099</v>
      </c>
      <c r="H44" s="101">
        <v>63.675449790794985</v>
      </c>
      <c r="I44" s="4"/>
      <c r="J44" s="7"/>
      <c r="K44" s="7"/>
    </row>
    <row r="45" spans="1:12" ht="12.9" customHeight="1" x14ac:dyDescent="0.25">
      <c r="A45" s="4" t="s">
        <v>38</v>
      </c>
      <c r="B45" s="5">
        <v>1109</v>
      </c>
      <c r="C45" s="98">
        <v>74219</v>
      </c>
      <c r="D45" s="11">
        <v>-50.778603193067262</v>
      </c>
      <c r="E45" s="99">
        <v>-6160.43</v>
      </c>
      <c r="F45" s="100" t="s">
        <v>96</v>
      </c>
      <c r="G45" s="101">
        <v>42.289045622884274</v>
      </c>
      <c r="H45" s="101">
        <v>-5.5549413886384134</v>
      </c>
      <c r="I45" s="4"/>
      <c r="J45" s="7"/>
      <c r="K45" s="7"/>
    </row>
    <row r="46" spans="1:12" ht="12.9" customHeight="1" x14ac:dyDescent="0.25">
      <c r="A46" s="4" t="s">
        <v>39</v>
      </c>
      <c r="B46" s="5">
        <v>1292</v>
      </c>
      <c r="C46" s="98">
        <v>258234.1</v>
      </c>
      <c r="D46" s="11">
        <v>24.664802412828845</v>
      </c>
      <c r="E46" s="99">
        <v>51152.800000000003</v>
      </c>
      <c r="F46" s="100">
        <v>20.591064255134572</v>
      </c>
      <c r="G46" s="101">
        <v>48.079259176996949</v>
      </c>
      <c r="H46" s="101">
        <v>39.591950464396284</v>
      </c>
      <c r="I46" s="4"/>
      <c r="J46" s="7"/>
      <c r="K46" s="7"/>
    </row>
    <row r="47" spans="1:12" ht="12.9" customHeight="1" x14ac:dyDescent="0.25">
      <c r="A47" s="4" t="s">
        <v>40</v>
      </c>
      <c r="B47" s="5">
        <v>1041</v>
      </c>
      <c r="C47" s="98">
        <v>71226.350000000006</v>
      </c>
      <c r="D47" s="11">
        <v>-11.960097574421514</v>
      </c>
      <c r="E47" s="99">
        <v>52478.2</v>
      </c>
      <c r="F47" s="100">
        <v>16.045858261308954</v>
      </c>
      <c r="G47" s="101">
        <v>30.883666923168438</v>
      </c>
      <c r="H47" s="101">
        <v>50.411335254562914</v>
      </c>
      <c r="I47" s="4"/>
      <c r="J47" s="7"/>
      <c r="K47" s="7"/>
    </row>
    <row r="48" spans="1:12" ht="12.9" customHeight="1" x14ac:dyDescent="0.25">
      <c r="A48" s="4" t="s">
        <v>100</v>
      </c>
      <c r="B48" s="5">
        <v>1188</v>
      </c>
      <c r="C48" s="98">
        <v>162201.45000000001</v>
      </c>
      <c r="D48" s="11">
        <v>-32.423650760883305</v>
      </c>
      <c r="E48" s="99">
        <v>25108.75</v>
      </c>
      <c r="F48" s="100">
        <v>-63.283249250566641</v>
      </c>
      <c r="G48" s="101">
        <v>76.485073478374872</v>
      </c>
      <c r="H48" s="101">
        <v>21.135311447811446</v>
      </c>
      <c r="I48" s="4"/>
      <c r="J48" s="7"/>
      <c r="K48" s="7"/>
    </row>
    <row r="49" spans="1:12" ht="12.9" customHeight="1" x14ac:dyDescent="0.25">
      <c r="A49" s="4"/>
      <c r="B49" s="5"/>
      <c r="C49" s="102"/>
      <c r="D49" s="103"/>
      <c r="E49" s="109"/>
      <c r="F49" s="105"/>
      <c r="G49" s="106"/>
      <c r="H49" s="106"/>
      <c r="I49" s="4"/>
      <c r="J49" s="7"/>
      <c r="K49" s="7"/>
    </row>
    <row r="50" spans="1:12" ht="12.9" customHeight="1" x14ac:dyDescent="0.25">
      <c r="A50" s="18" t="s">
        <v>42</v>
      </c>
      <c r="B50" s="19">
        <v>38953</v>
      </c>
      <c r="C50" s="26">
        <f>SUM(C51:C62)</f>
        <v>16683960.880000001</v>
      </c>
      <c r="D50" s="25">
        <v>-7.9707121565568801</v>
      </c>
      <c r="E50" s="24">
        <f>SUM(E51:E62)</f>
        <v>3211875.5999999996</v>
      </c>
      <c r="F50" s="96">
        <v>-32.1</v>
      </c>
      <c r="G50" s="97">
        <v>113</v>
      </c>
      <c r="H50" s="97">
        <v>82</v>
      </c>
      <c r="I50" s="4"/>
      <c r="J50" s="7"/>
      <c r="K50" s="7"/>
      <c r="L50" s="7"/>
    </row>
    <row r="51" spans="1:12" ht="12.9" customHeight="1" x14ac:dyDescent="0.25">
      <c r="A51" s="4" t="s">
        <v>43</v>
      </c>
      <c r="B51" s="6">
        <v>1945</v>
      </c>
      <c r="C51" s="98">
        <v>375841.85</v>
      </c>
      <c r="D51" s="11">
        <v>22.585632821893743</v>
      </c>
      <c r="E51" s="99">
        <v>149412.70000000001</v>
      </c>
      <c r="F51" s="100" t="s">
        <v>96</v>
      </c>
      <c r="G51" s="101">
        <v>53.696864212198975</v>
      </c>
      <c r="H51" s="101">
        <v>76.81886889460155</v>
      </c>
      <c r="I51" s="4"/>
      <c r="J51" s="7"/>
      <c r="K51" s="7"/>
    </row>
    <row r="52" spans="1:12" ht="12.9" customHeight="1" x14ac:dyDescent="0.25">
      <c r="A52" s="4" t="s">
        <v>101</v>
      </c>
      <c r="B52" s="5">
        <v>2068</v>
      </c>
      <c r="C52" s="98">
        <v>691820.28</v>
      </c>
      <c r="D52" s="11">
        <v>-4.0463260411094932</v>
      </c>
      <c r="E52" s="99">
        <v>196787.43</v>
      </c>
      <c r="F52" s="100">
        <v>-27.987346480751395</v>
      </c>
      <c r="G52" s="101">
        <v>135.06874979620008</v>
      </c>
      <c r="H52" s="101">
        <v>95.15833172147002</v>
      </c>
      <c r="I52" s="4"/>
      <c r="J52" s="7"/>
      <c r="K52" s="7"/>
    </row>
    <row r="53" spans="1:12" ht="12.9" customHeight="1" x14ac:dyDescent="0.25">
      <c r="A53" s="4" t="s">
        <v>44</v>
      </c>
      <c r="B53" s="6">
        <v>2835</v>
      </c>
      <c r="C53" s="98">
        <v>2027023.33</v>
      </c>
      <c r="D53" s="11">
        <v>4.6661934280765704</v>
      </c>
      <c r="E53" s="99">
        <v>232270.1</v>
      </c>
      <c r="F53" s="107">
        <v>-15.500996619968554</v>
      </c>
      <c r="G53" s="108">
        <v>98.474693825402284</v>
      </c>
      <c r="H53" s="108">
        <v>81.929488536155205</v>
      </c>
      <c r="I53" s="4"/>
      <c r="J53" s="7"/>
      <c r="K53" s="7"/>
    </row>
    <row r="54" spans="1:12" ht="12.9" customHeight="1" x14ac:dyDescent="0.25">
      <c r="A54" s="4" t="s">
        <v>45</v>
      </c>
      <c r="B54" s="5">
        <v>316</v>
      </c>
      <c r="C54" s="98">
        <v>37857.050000000003</v>
      </c>
      <c r="D54" s="11">
        <v>-11.700790229885049</v>
      </c>
      <c r="E54" s="99">
        <v>3473.1</v>
      </c>
      <c r="F54" s="107">
        <v>-91.267825894563231</v>
      </c>
      <c r="G54" s="108">
        <v>84.924530220662746</v>
      </c>
      <c r="H54" s="108">
        <v>10.990822784810126</v>
      </c>
      <c r="I54" s="4"/>
      <c r="J54" s="7"/>
      <c r="K54" s="7"/>
    </row>
    <row r="55" spans="1:12" ht="12.9" customHeight="1" x14ac:dyDescent="0.25">
      <c r="A55" s="4" t="s">
        <v>46</v>
      </c>
      <c r="B55" s="5">
        <v>1418</v>
      </c>
      <c r="C55" s="98">
        <v>310973.45</v>
      </c>
      <c r="D55" s="100" t="s">
        <v>89</v>
      </c>
      <c r="E55" s="99">
        <v>72971.5</v>
      </c>
      <c r="F55" s="100" t="s">
        <v>89</v>
      </c>
      <c r="G55" s="101">
        <v>84.806076472746184</v>
      </c>
      <c r="H55" s="101">
        <v>51.460860366713682</v>
      </c>
      <c r="I55" s="4"/>
      <c r="J55" s="7"/>
      <c r="K55" s="7"/>
    </row>
    <row r="56" spans="1:12" ht="12.9" customHeight="1" x14ac:dyDescent="0.25">
      <c r="A56" s="4" t="s">
        <v>47</v>
      </c>
      <c r="B56" s="6">
        <v>2207</v>
      </c>
      <c r="C56" s="98">
        <v>536392.80000000005</v>
      </c>
      <c r="D56" s="11">
        <v>-5.5874531715226379</v>
      </c>
      <c r="E56" s="99">
        <v>151766.29999999999</v>
      </c>
      <c r="F56" s="107">
        <v>3.5223490466905316</v>
      </c>
      <c r="G56" s="108">
        <v>72.493177587615762</v>
      </c>
      <c r="H56" s="108">
        <v>68.765881286814675</v>
      </c>
      <c r="I56" s="4"/>
      <c r="J56" s="7"/>
      <c r="K56" s="7"/>
    </row>
    <row r="57" spans="1:12" ht="12.9" customHeight="1" x14ac:dyDescent="0.25">
      <c r="A57" s="4" t="s">
        <v>48</v>
      </c>
      <c r="B57" s="5">
        <v>18433</v>
      </c>
      <c r="C57" s="98">
        <v>11018505.869999999</v>
      </c>
      <c r="D57" s="11">
        <v>-13.654263824195967</v>
      </c>
      <c r="E57" s="99">
        <v>1932179.58</v>
      </c>
      <c r="F57" s="100">
        <v>-40.314811958626187</v>
      </c>
      <c r="G57" s="101">
        <v>149.54194862594051</v>
      </c>
      <c r="H57" s="101">
        <v>104.82176422720121</v>
      </c>
      <c r="I57" s="4"/>
      <c r="J57" s="7"/>
      <c r="K57" s="7"/>
    </row>
    <row r="58" spans="1:12" ht="12.9" customHeight="1" x14ac:dyDescent="0.25">
      <c r="A58" s="4" t="s">
        <v>49</v>
      </c>
      <c r="B58" s="5">
        <v>1117</v>
      </c>
      <c r="C58" s="98">
        <v>221982</v>
      </c>
      <c r="D58" s="11">
        <v>54.955469376885404</v>
      </c>
      <c r="E58" s="99">
        <v>93195.6</v>
      </c>
      <c r="F58" s="100">
        <v>40.274224974656889</v>
      </c>
      <c r="G58" s="101">
        <v>72.509490390532164</v>
      </c>
      <c r="H58" s="101">
        <v>83.433840644583711</v>
      </c>
      <c r="I58" s="4"/>
      <c r="J58" s="7"/>
      <c r="K58" s="7"/>
    </row>
    <row r="59" spans="1:12" ht="12.9" customHeight="1" x14ac:dyDescent="0.25">
      <c r="A59" s="4" t="s">
        <v>50</v>
      </c>
      <c r="B59" s="5">
        <v>1284</v>
      </c>
      <c r="C59" s="98">
        <v>142064.79999999999</v>
      </c>
      <c r="D59" s="11">
        <v>-51.611751754806647</v>
      </c>
      <c r="E59" s="99">
        <v>81503.3</v>
      </c>
      <c r="F59" s="100">
        <v>-42.502892375416209</v>
      </c>
      <c r="G59" s="101">
        <v>84.116874373480002</v>
      </c>
      <c r="H59" s="101">
        <v>63.476090342679129</v>
      </c>
      <c r="I59" s="4"/>
      <c r="J59" s="7"/>
      <c r="K59" s="7"/>
    </row>
    <row r="60" spans="1:12" ht="12.9" customHeight="1" x14ac:dyDescent="0.25">
      <c r="A60" s="4" t="s">
        <v>127</v>
      </c>
      <c r="B60" s="5">
        <v>2648</v>
      </c>
      <c r="C60" s="98">
        <v>396728.25</v>
      </c>
      <c r="D60" s="11">
        <v>-13.243392359489226</v>
      </c>
      <c r="E60" s="99">
        <v>-4004.25</v>
      </c>
      <c r="F60" s="100" t="s">
        <v>96</v>
      </c>
      <c r="G60" s="101">
        <v>77.893386295371982</v>
      </c>
      <c r="H60" s="101">
        <v>-1.5121790030211479</v>
      </c>
      <c r="I60" s="4"/>
      <c r="J60" s="7"/>
      <c r="K60" s="7"/>
    </row>
    <row r="61" spans="1:12" ht="12.9" customHeight="1" x14ac:dyDescent="0.25">
      <c r="A61" s="4" t="s">
        <v>54</v>
      </c>
      <c r="B61" s="5">
        <v>3712</v>
      </c>
      <c r="C61" s="98">
        <v>767186.55</v>
      </c>
      <c r="D61" s="11">
        <v>12.433638882086395</v>
      </c>
      <c r="E61" s="99">
        <v>244400.65</v>
      </c>
      <c r="F61" s="100">
        <v>-32.448117652733124</v>
      </c>
      <c r="G61" s="101">
        <v>64.141603314460937</v>
      </c>
      <c r="H61" s="101">
        <v>65.840692349137925</v>
      </c>
      <c r="I61" s="4"/>
      <c r="J61" s="7"/>
      <c r="K61" s="7"/>
    </row>
    <row r="62" spans="1:12" ht="12.9" customHeight="1" x14ac:dyDescent="0.25">
      <c r="A62" s="4" t="s">
        <v>55</v>
      </c>
      <c r="B62" s="5">
        <v>970</v>
      </c>
      <c r="C62" s="98">
        <v>157584.65</v>
      </c>
      <c r="D62" s="11">
        <v>77.043302314033042</v>
      </c>
      <c r="E62" s="99">
        <v>57919.59</v>
      </c>
      <c r="F62" s="100" t="s">
        <v>89</v>
      </c>
      <c r="G62" s="101">
        <v>42.41578094690788</v>
      </c>
      <c r="H62" s="101">
        <v>59.710917525773191</v>
      </c>
      <c r="I62" s="4"/>
      <c r="J62" s="7"/>
      <c r="K62" s="7"/>
    </row>
    <row r="63" spans="1:12" ht="12.9" customHeight="1" x14ac:dyDescent="0.25">
      <c r="A63" s="4"/>
      <c r="B63" s="5"/>
      <c r="C63" s="102"/>
      <c r="D63" s="103"/>
      <c r="E63" s="109"/>
      <c r="F63" s="105"/>
      <c r="G63" s="106"/>
      <c r="H63" s="106"/>
      <c r="I63" s="4"/>
      <c r="J63" s="7"/>
      <c r="K63" s="7"/>
    </row>
    <row r="64" spans="1:12" ht="12.9" customHeight="1" x14ac:dyDescent="0.25">
      <c r="A64" s="18" t="s">
        <v>56</v>
      </c>
      <c r="B64" s="19">
        <v>37253</v>
      </c>
      <c r="C64" s="26">
        <f>SUM(C65:C79)</f>
        <v>9534323.0700000022</v>
      </c>
      <c r="D64" s="25">
        <v>2.3449375113228088</v>
      </c>
      <c r="E64" s="24">
        <f>SUM(E65:E79)</f>
        <v>3221767.34</v>
      </c>
      <c r="F64" s="96">
        <v>-22.4</v>
      </c>
      <c r="G64" s="97">
        <v>97</v>
      </c>
      <c r="H64" s="97">
        <v>86</v>
      </c>
      <c r="I64" s="4"/>
      <c r="J64" s="7"/>
      <c r="K64" s="7"/>
      <c r="L64" s="7"/>
    </row>
    <row r="65" spans="1:11" ht="12.9" customHeight="1" x14ac:dyDescent="0.25">
      <c r="A65" s="4" t="s">
        <v>71</v>
      </c>
      <c r="B65" s="5">
        <v>2277</v>
      </c>
      <c r="C65" s="98">
        <v>574118.41</v>
      </c>
      <c r="D65" s="11">
        <v>-31.235888373350917</v>
      </c>
      <c r="E65" s="99">
        <v>207073.81</v>
      </c>
      <c r="F65" s="100">
        <v>20.427948400769314</v>
      </c>
      <c r="G65" s="101">
        <v>106.88350971773279</v>
      </c>
      <c r="H65" s="101">
        <v>90.941506368028101</v>
      </c>
      <c r="I65" s="4"/>
      <c r="J65" s="7"/>
      <c r="K65" s="7"/>
    </row>
    <row r="66" spans="1:11" ht="12.9" customHeight="1" x14ac:dyDescent="0.25">
      <c r="A66" s="4" t="s">
        <v>58</v>
      </c>
      <c r="B66" s="5">
        <v>1061</v>
      </c>
      <c r="C66" s="98">
        <v>241846.95</v>
      </c>
      <c r="D66" s="11">
        <v>10.5323558588029</v>
      </c>
      <c r="E66" s="99">
        <v>96667.05</v>
      </c>
      <c r="F66" s="107">
        <v>-26.140221723628244</v>
      </c>
      <c r="G66" s="108">
        <v>118.61499105055631</v>
      </c>
      <c r="H66" s="108">
        <v>91.109377945334586</v>
      </c>
      <c r="I66" s="4"/>
      <c r="J66" s="7"/>
      <c r="K66" s="7"/>
    </row>
    <row r="67" spans="1:11" ht="12.9" customHeight="1" x14ac:dyDescent="0.25">
      <c r="A67" s="4" t="s">
        <v>59</v>
      </c>
      <c r="B67" s="5">
        <v>2531</v>
      </c>
      <c r="C67" s="98">
        <v>437994.95</v>
      </c>
      <c r="D67" s="11">
        <v>57.195566459678183</v>
      </c>
      <c r="E67" s="99">
        <v>107031.2</v>
      </c>
      <c r="F67" s="100">
        <v>49.595545868068626</v>
      </c>
      <c r="G67" s="101">
        <v>39.706610444326685</v>
      </c>
      <c r="H67" s="101">
        <v>42.288107467404188</v>
      </c>
      <c r="I67" s="4"/>
      <c r="J67" s="7"/>
      <c r="K67" s="7"/>
    </row>
    <row r="68" spans="1:11" ht="12.9" customHeight="1" x14ac:dyDescent="0.25">
      <c r="A68" s="4" t="s">
        <v>60</v>
      </c>
      <c r="B68" s="5">
        <v>673</v>
      </c>
      <c r="C68" s="98">
        <v>28822.05</v>
      </c>
      <c r="D68" s="11">
        <v>-58.695474595654296</v>
      </c>
      <c r="E68" s="99">
        <v>-31705.9</v>
      </c>
      <c r="F68" s="100" t="s">
        <v>96</v>
      </c>
      <c r="G68" s="101">
        <v>64.921620958263091</v>
      </c>
      <c r="H68" s="101">
        <v>-47.111292719167906</v>
      </c>
      <c r="I68" s="4"/>
      <c r="J68" s="7"/>
      <c r="K68" s="7"/>
    </row>
    <row r="69" spans="1:11" ht="12.9" customHeight="1" x14ac:dyDescent="0.25">
      <c r="A69" s="4" t="s">
        <v>61</v>
      </c>
      <c r="B69" s="5">
        <v>3759</v>
      </c>
      <c r="C69" s="98">
        <v>839075.5</v>
      </c>
      <c r="D69" s="11">
        <v>-5.7617675300332021</v>
      </c>
      <c r="E69" s="99">
        <v>174438.39999999999</v>
      </c>
      <c r="F69" s="100">
        <v>-32.83058492875314</v>
      </c>
      <c r="G69" s="101">
        <v>44.904694348106972</v>
      </c>
      <c r="H69" s="101">
        <v>46.40553338653897</v>
      </c>
      <c r="I69" s="4"/>
      <c r="J69" s="7"/>
      <c r="K69" s="7"/>
    </row>
    <row r="70" spans="1:11" ht="12.9" customHeight="1" x14ac:dyDescent="0.25">
      <c r="A70" s="4" t="s">
        <v>62</v>
      </c>
      <c r="B70" s="5">
        <v>2600</v>
      </c>
      <c r="C70" s="98">
        <v>1237619.45</v>
      </c>
      <c r="D70" s="11">
        <v>22.38399302651619</v>
      </c>
      <c r="E70" s="104">
        <v>423663.05</v>
      </c>
      <c r="F70" s="100">
        <v>-48.792456593077858</v>
      </c>
      <c r="G70" s="101">
        <v>196.02548258784105</v>
      </c>
      <c r="H70" s="101">
        <v>162.94732692307693</v>
      </c>
      <c r="I70" s="4"/>
      <c r="J70" s="7"/>
      <c r="K70" s="7"/>
    </row>
    <row r="71" spans="1:11" ht="12.9" customHeight="1" x14ac:dyDescent="0.25">
      <c r="A71" s="4" t="s">
        <v>63</v>
      </c>
      <c r="B71" s="5">
        <v>1068</v>
      </c>
      <c r="C71" s="98">
        <v>219720.15</v>
      </c>
      <c r="D71" s="11">
        <v>17.202050981150443</v>
      </c>
      <c r="E71" s="99">
        <v>105539.3</v>
      </c>
      <c r="F71" s="100">
        <v>-5.6693507373373642</v>
      </c>
      <c r="G71" s="101">
        <v>101.84306102059385</v>
      </c>
      <c r="H71" s="101">
        <v>98.819569288389516</v>
      </c>
      <c r="I71" s="4"/>
      <c r="J71" s="7"/>
      <c r="K71" s="7"/>
    </row>
    <row r="72" spans="1:11" ht="12.9" customHeight="1" x14ac:dyDescent="0.25">
      <c r="A72" s="4" t="s">
        <v>64</v>
      </c>
      <c r="B72" s="5">
        <v>4674</v>
      </c>
      <c r="C72" s="98">
        <v>919771.06</v>
      </c>
      <c r="D72" s="11">
        <v>-16.574235121846435</v>
      </c>
      <c r="E72" s="99">
        <v>250195.01</v>
      </c>
      <c r="F72" s="100">
        <v>-58.888682397070944</v>
      </c>
      <c r="G72" s="101">
        <v>98.996947368964726</v>
      </c>
      <c r="H72" s="101">
        <v>53.529099272571678</v>
      </c>
      <c r="I72" s="4"/>
      <c r="J72" s="7"/>
      <c r="K72" s="7"/>
    </row>
    <row r="73" spans="1:11" ht="12.9" customHeight="1" x14ac:dyDescent="0.25">
      <c r="A73" s="4" t="s">
        <v>65</v>
      </c>
      <c r="B73" s="5">
        <v>2502</v>
      </c>
      <c r="C73" s="98">
        <v>1669088.2</v>
      </c>
      <c r="D73" s="11">
        <v>2.3126650807917759</v>
      </c>
      <c r="E73" s="99">
        <v>810784.23</v>
      </c>
      <c r="F73" s="100">
        <v>13.247186696185809</v>
      </c>
      <c r="G73" s="101">
        <v>295.91715893272828</v>
      </c>
      <c r="H73" s="101">
        <v>324.05444844124702</v>
      </c>
      <c r="I73" s="4"/>
      <c r="J73" s="7"/>
      <c r="K73" s="7"/>
    </row>
    <row r="74" spans="1:11" ht="12.9" customHeight="1" x14ac:dyDescent="0.25">
      <c r="A74" s="4" t="s">
        <v>83</v>
      </c>
      <c r="B74" s="5">
        <v>771</v>
      </c>
      <c r="C74" s="98">
        <v>50729.3</v>
      </c>
      <c r="D74" s="11">
        <v>3.0658082132778652</v>
      </c>
      <c r="E74" s="99">
        <v>20333.55</v>
      </c>
      <c r="F74" s="100">
        <v>-25.239491511402392</v>
      </c>
      <c r="G74" s="101">
        <v>69.915564554281559</v>
      </c>
      <c r="H74" s="101">
        <v>26.372957198443579</v>
      </c>
      <c r="I74" s="4"/>
      <c r="J74" s="7"/>
      <c r="K74" s="7"/>
    </row>
    <row r="75" spans="1:11" ht="12.9" customHeight="1" x14ac:dyDescent="0.25">
      <c r="A75" s="4" t="s">
        <v>128</v>
      </c>
      <c r="B75" s="5">
        <v>6809</v>
      </c>
      <c r="C75" s="98">
        <v>2033080.4</v>
      </c>
      <c r="D75" s="11">
        <v>26.424974020322157</v>
      </c>
      <c r="E75" s="99">
        <v>548062.39</v>
      </c>
      <c r="F75" s="100">
        <v>3.1421346655220672</v>
      </c>
      <c r="G75" s="101">
        <v>61.12257105037073</v>
      </c>
      <c r="H75" s="101">
        <v>80.490878249375825</v>
      </c>
      <c r="I75" s="4"/>
      <c r="J75" s="7"/>
      <c r="K75" s="7"/>
    </row>
    <row r="76" spans="1:11" ht="12.9" customHeight="1" x14ac:dyDescent="0.25">
      <c r="A76" s="4" t="s">
        <v>129</v>
      </c>
      <c r="B76" s="5">
        <v>1375</v>
      </c>
      <c r="C76" s="98">
        <v>201613.15</v>
      </c>
      <c r="D76" s="11">
        <v>-34.029075050448434</v>
      </c>
      <c r="E76" s="99">
        <v>90623.75</v>
      </c>
      <c r="F76" s="100">
        <v>-30.467346440051667</v>
      </c>
      <c r="G76" s="101">
        <v>65.771759779121226</v>
      </c>
      <c r="H76" s="101">
        <v>65.908181818181816</v>
      </c>
      <c r="I76" s="4"/>
      <c r="J76" s="7"/>
      <c r="K76" s="7"/>
    </row>
    <row r="77" spans="1:11" ht="12.9" customHeight="1" x14ac:dyDescent="0.25">
      <c r="A77" s="4" t="s">
        <v>68</v>
      </c>
      <c r="B77" s="5">
        <v>4100</v>
      </c>
      <c r="C77" s="98">
        <v>720912.3</v>
      </c>
      <c r="D77" s="11">
        <v>7.0127721401625154</v>
      </c>
      <c r="E77" s="99">
        <v>324628.3</v>
      </c>
      <c r="F77" s="100">
        <v>-9.9287664132951985</v>
      </c>
      <c r="G77" s="101">
        <v>88.38152724285564</v>
      </c>
      <c r="H77" s="101">
        <v>79.177634146341461</v>
      </c>
      <c r="I77" s="4"/>
      <c r="J77" s="7"/>
      <c r="K77" s="7"/>
    </row>
    <row r="78" spans="1:11" ht="12.9" customHeight="1" x14ac:dyDescent="0.25">
      <c r="A78" s="4" t="s">
        <v>69</v>
      </c>
      <c r="B78" s="5">
        <v>2046</v>
      </c>
      <c r="C78" s="98">
        <v>135513.54999999999</v>
      </c>
      <c r="D78" s="11">
        <v>-29.483454205514114</v>
      </c>
      <c r="E78" s="99">
        <v>83866.600000000006</v>
      </c>
      <c r="F78" s="100">
        <v>-34.096256213842622</v>
      </c>
      <c r="G78" s="101">
        <v>65.531207865091318</v>
      </c>
      <c r="H78" s="101">
        <v>40.990518084066473</v>
      </c>
      <c r="I78" s="4"/>
      <c r="J78" s="7"/>
      <c r="K78" s="7"/>
    </row>
    <row r="79" spans="1:11" ht="12.9" customHeight="1" x14ac:dyDescent="0.25">
      <c r="A79" s="4" t="s">
        <v>87</v>
      </c>
      <c r="B79" s="5">
        <v>1007</v>
      </c>
      <c r="C79" s="98">
        <v>224417.65</v>
      </c>
      <c r="D79" s="11">
        <v>-14.336626762278415</v>
      </c>
      <c r="E79" s="99">
        <v>10566.6</v>
      </c>
      <c r="F79" s="100">
        <v>-84.711490255683856</v>
      </c>
      <c r="G79" s="101">
        <v>55.254078659667769</v>
      </c>
      <c r="H79" s="101">
        <v>10.493147964250248</v>
      </c>
      <c r="I79" s="4"/>
      <c r="J79" s="7"/>
      <c r="K79" s="7"/>
    </row>
    <row r="80" spans="1:11" ht="12.9" customHeight="1" x14ac:dyDescent="0.25">
      <c r="A80" s="4"/>
      <c r="B80" s="5"/>
      <c r="C80" s="102"/>
      <c r="D80" s="103"/>
      <c r="E80" s="109"/>
      <c r="F80" s="105"/>
      <c r="G80" s="106"/>
      <c r="H80" s="106"/>
      <c r="I80" s="4"/>
      <c r="J80" s="7"/>
      <c r="K80" s="7"/>
    </row>
    <row r="81" spans="1:12" ht="12.9" customHeight="1" x14ac:dyDescent="0.25">
      <c r="A81" s="18" t="s">
        <v>114</v>
      </c>
      <c r="B81" s="19">
        <v>18079</v>
      </c>
      <c r="C81" s="26">
        <f>SUM(C82:C93)</f>
        <v>7432598.8199999994</v>
      </c>
      <c r="D81" s="25">
        <v>11.3552285240345</v>
      </c>
      <c r="E81" s="24">
        <f>SUM(E82:E93)</f>
        <v>1726018.4899999998</v>
      </c>
      <c r="F81" s="96">
        <v>2.1</v>
      </c>
      <c r="G81" s="97">
        <v>93</v>
      </c>
      <c r="H81" s="97">
        <v>95</v>
      </c>
      <c r="I81" s="4"/>
      <c r="J81" s="7"/>
      <c r="K81" s="7"/>
      <c r="L81" s="7"/>
    </row>
    <row r="82" spans="1:12" ht="12.9" customHeight="1" x14ac:dyDescent="0.25">
      <c r="A82" s="4" t="s">
        <v>20</v>
      </c>
      <c r="B82" s="5">
        <v>830</v>
      </c>
      <c r="C82" s="98">
        <v>447241.3</v>
      </c>
      <c r="D82" s="11">
        <v>19.733173882320276</v>
      </c>
      <c r="E82" s="99">
        <v>91626.7</v>
      </c>
      <c r="F82" s="100">
        <v>-42.559159050345762</v>
      </c>
      <c r="G82" s="101">
        <v>147.96876326460907</v>
      </c>
      <c r="H82" s="101">
        <v>110.39361445783132</v>
      </c>
      <c r="I82" s="4"/>
      <c r="J82" s="7"/>
      <c r="K82" s="7"/>
    </row>
    <row r="83" spans="1:12" ht="12.9" customHeight="1" x14ac:dyDescent="0.25">
      <c r="A83" s="4" t="s">
        <v>23</v>
      </c>
      <c r="B83" s="5">
        <v>1632</v>
      </c>
      <c r="C83" s="98">
        <v>638678.25</v>
      </c>
      <c r="D83" s="11">
        <v>55.138453092824506</v>
      </c>
      <c r="E83" s="99">
        <v>102568.95</v>
      </c>
      <c r="F83" s="100">
        <v>-15.89348202662949</v>
      </c>
      <c r="G83" s="101">
        <v>80.197425415461936</v>
      </c>
      <c r="H83" s="101">
        <v>62.848621323529407</v>
      </c>
      <c r="I83" s="4"/>
      <c r="J83" s="7"/>
      <c r="K83" s="7"/>
    </row>
    <row r="84" spans="1:12" ht="12.9" customHeight="1" x14ac:dyDescent="0.25">
      <c r="A84" s="4" t="s">
        <v>130</v>
      </c>
      <c r="B84" s="5">
        <v>950</v>
      </c>
      <c r="C84" s="98">
        <v>401097.6</v>
      </c>
      <c r="D84" s="11">
        <v>-18.565815852676948</v>
      </c>
      <c r="E84" s="99">
        <v>1471.57</v>
      </c>
      <c r="F84" s="107">
        <v>-81.892714979174229</v>
      </c>
      <c r="G84" s="108">
        <v>14.711511187838701</v>
      </c>
      <c r="H84" s="108">
        <v>1.5490210526315789</v>
      </c>
      <c r="I84" s="4"/>
      <c r="J84" s="7"/>
      <c r="K84" s="7"/>
    </row>
    <row r="85" spans="1:12" ht="12.9" customHeight="1" x14ac:dyDescent="0.25">
      <c r="A85" s="4" t="s">
        <v>131</v>
      </c>
      <c r="B85" s="5">
        <v>1431</v>
      </c>
      <c r="C85" s="98">
        <v>392981.65</v>
      </c>
      <c r="D85" s="11">
        <v>30.516887614730702</v>
      </c>
      <c r="E85" s="99">
        <v>107135.85</v>
      </c>
      <c r="F85" s="100">
        <v>-31.943577172455452</v>
      </c>
      <c r="G85" s="101">
        <v>124.08847096419861</v>
      </c>
      <c r="H85" s="101">
        <v>74.867819706498949</v>
      </c>
      <c r="I85" s="4"/>
      <c r="J85" s="7"/>
      <c r="K85" s="7"/>
    </row>
    <row r="86" spans="1:12" ht="12.9" customHeight="1" x14ac:dyDescent="0.25">
      <c r="A86" s="4" t="s">
        <v>30</v>
      </c>
      <c r="B86" s="5">
        <v>1433</v>
      </c>
      <c r="C86" s="98">
        <v>303769.09999999998</v>
      </c>
      <c r="D86" s="11">
        <v>9.8686993358560784</v>
      </c>
      <c r="E86" s="99">
        <v>177025.3</v>
      </c>
      <c r="F86" s="100">
        <v>9.051556457686182</v>
      </c>
      <c r="G86" s="101">
        <v>63.127992118800286</v>
      </c>
      <c r="H86" s="101">
        <v>123.53475226796928</v>
      </c>
      <c r="I86" s="4"/>
      <c r="J86" s="7"/>
      <c r="K86" s="7"/>
    </row>
    <row r="87" spans="1:12" ht="12.9" customHeight="1" x14ac:dyDescent="0.25">
      <c r="A87" s="4" t="s">
        <v>31</v>
      </c>
      <c r="B87" s="5">
        <v>577</v>
      </c>
      <c r="C87" s="98">
        <v>74271.399999999994</v>
      </c>
      <c r="D87" s="100" t="s">
        <v>89</v>
      </c>
      <c r="E87" s="99">
        <v>34699.800000000003</v>
      </c>
      <c r="F87" s="107">
        <v>13.337481443738408</v>
      </c>
      <c r="G87" s="108">
        <v>41.093467847733884</v>
      </c>
      <c r="H87" s="108">
        <v>60.138301559792033</v>
      </c>
      <c r="I87" s="4"/>
      <c r="J87" s="7"/>
      <c r="K87" s="7"/>
    </row>
    <row r="88" spans="1:12" ht="12.9" customHeight="1" x14ac:dyDescent="0.25">
      <c r="A88" s="4" t="s">
        <v>33</v>
      </c>
      <c r="B88" s="5">
        <v>2573</v>
      </c>
      <c r="C88" s="98">
        <v>1202433.25</v>
      </c>
      <c r="D88" s="11">
        <v>20.567863546701837</v>
      </c>
      <c r="E88" s="99">
        <v>359103.92</v>
      </c>
      <c r="F88" s="100">
        <v>3.2897824912354823</v>
      </c>
      <c r="G88" s="101">
        <v>121.92762952159123</v>
      </c>
      <c r="H88" s="101">
        <v>139.56623396813058</v>
      </c>
      <c r="I88" s="4"/>
      <c r="J88" s="7"/>
      <c r="K88" s="7"/>
    </row>
    <row r="89" spans="1:12" ht="12.9" customHeight="1" x14ac:dyDescent="0.25">
      <c r="A89" s="4" t="s">
        <v>35</v>
      </c>
      <c r="B89" s="5">
        <v>1925</v>
      </c>
      <c r="C89" s="98">
        <v>499734.4</v>
      </c>
      <c r="D89" s="11">
        <v>6.3688119249173392</v>
      </c>
      <c r="E89" s="99">
        <v>227736.5</v>
      </c>
      <c r="F89" s="100">
        <v>64.107211056905882</v>
      </c>
      <c r="G89" s="101">
        <v>66.092667946594943</v>
      </c>
      <c r="H89" s="101">
        <v>118.30467532467533</v>
      </c>
      <c r="I89" s="4"/>
      <c r="J89" s="7"/>
      <c r="K89" s="7"/>
    </row>
    <row r="90" spans="1:12" ht="12.9" customHeight="1" x14ac:dyDescent="0.25">
      <c r="A90" s="4" t="s">
        <v>52</v>
      </c>
      <c r="B90" s="5">
        <v>404</v>
      </c>
      <c r="C90" s="98">
        <v>178345</v>
      </c>
      <c r="D90" s="11">
        <v>-11.988373355441729</v>
      </c>
      <c r="E90" s="99">
        <v>65438.25</v>
      </c>
      <c r="F90" s="100">
        <v>-38.024917604273213</v>
      </c>
      <c r="G90" s="101">
        <v>186.90506844573648</v>
      </c>
      <c r="H90" s="101">
        <v>161.97586633663366</v>
      </c>
      <c r="I90" s="4"/>
      <c r="J90" s="7"/>
      <c r="K90" s="7"/>
    </row>
    <row r="91" spans="1:12" ht="12.9" customHeight="1" x14ac:dyDescent="0.25">
      <c r="A91" s="4" t="s">
        <v>132</v>
      </c>
      <c r="B91" s="5">
        <v>1242</v>
      </c>
      <c r="C91" s="98">
        <v>395989.4</v>
      </c>
      <c r="D91" s="11">
        <v>51.130090233948792</v>
      </c>
      <c r="E91" s="99">
        <v>106550.18</v>
      </c>
      <c r="F91" s="100" t="s">
        <v>89</v>
      </c>
      <c r="G91" s="101">
        <v>94.321648098835567</v>
      </c>
      <c r="H91" s="101">
        <v>85.789194847020923</v>
      </c>
      <c r="I91" s="4"/>
      <c r="J91" s="7"/>
      <c r="K91" s="7"/>
    </row>
    <row r="92" spans="1:12" ht="12.9" customHeight="1" x14ac:dyDescent="0.25">
      <c r="A92" s="4" t="s">
        <v>37</v>
      </c>
      <c r="B92" s="5">
        <v>3471</v>
      </c>
      <c r="C92" s="98">
        <v>2112704.52</v>
      </c>
      <c r="D92" s="11">
        <v>-0.34600667911925953</v>
      </c>
      <c r="E92" s="99">
        <v>361583.82</v>
      </c>
      <c r="F92" s="100">
        <v>67.183970704506677</v>
      </c>
      <c r="G92" s="101">
        <v>102.2982078759749</v>
      </c>
      <c r="H92" s="101">
        <v>104.17280898876405</v>
      </c>
      <c r="I92" s="4"/>
      <c r="J92" s="7"/>
      <c r="K92" s="7"/>
    </row>
    <row r="93" spans="1:12" ht="12.9" customHeight="1" x14ac:dyDescent="0.25">
      <c r="A93" s="4" t="s">
        <v>41</v>
      </c>
      <c r="B93" s="5">
        <v>1611</v>
      </c>
      <c r="C93" s="98">
        <v>785352.95</v>
      </c>
      <c r="D93" s="11">
        <v>7.5079147074682773</v>
      </c>
      <c r="E93" s="99">
        <v>91077.65</v>
      </c>
      <c r="F93" s="100">
        <v>-61.828103003075881</v>
      </c>
      <c r="G93" s="101">
        <v>79.200469654841342</v>
      </c>
      <c r="H93" s="101">
        <v>56.534854127870886</v>
      </c>
      <c r="I93" s="4"/>
      <c r="J93" s="7"/>
      <c r="K93" s="7"/>
    </row>
    <row r="94" spans="1:12" ht="12.9" customHeight="1" x14ac:dyDescent="0.25">
      <c r="A94" s="4"/>
      <c r="B94" s="5"/>
      <c r="C94" s="102"/>
      <c r="D94" s="103"/>
      <c r="E94" s="104"/>
      <c r="F94" s="107"/>
      <c r="G94" s="108"/>
      <c r="H94" s="108"/>
      <c r="I94" s="4"/>
      <c r="J94" s="7"/>
      <c r="K94" s="7"/>
    </row>
    <row r="95" spans="1:12" ht="12.9" customHeight="1" x14ac:dyDescent="0.25">
      <c r="A95" s="18" t="s">
        <v>70</v>
      </c>
      <c r="B95" s="19">
        <v>25318</v>
      </c>
      <c r="C95" s="26">
        <f>SUM(C96:C103)</f>
        <v>5489016</v>
      </c>
      <c r="D95" s="25">
        <v>-0.50335025306181835</v>
      </c>
      <c r="E95" s="24">
        <f>SUM(E96:E103)</f>
        <v>1705150.4699999997</v>
      </c>
      <c r="F95" s="96">
        <v>-26.6</v>
      </c>
      <c r="G95" s="97">
        <v>80</v>
      </c>
      <c r="H95" s="97">
        <v>67</v>
      </c>
      <c r="I95" s="4"/>
      <c r="J95" s="7"/>
      <c r="K95" s="7"/>
      <c r="L95" s="7"/>
    </row>
    <row r="96" spans="1:12" ht="12.9" customHeight="1" x14ac:dyDescent="0.25">
      <c r="A96" s="4" t="s">
        <v>72</v>
      </c>
      <c r="B96" s="5">
        <v>1251</v>
      </c>
      <c r="C96" s="98">
        <v>181013.45</v>
      </c>
      <c r="D96" s="11">
        <v>-25.9726663134612</v>
      </c>
      <c r="E96" s="104">
        <v>133294.65</v>
      </c>
      <c r="F96" s="100">
        <v>-24.889252279967533</v>
      </c>
      <c r="G96" s="101">
        <v>91.414245062845424</v>
      </c>
      <c r="H96" s="101">
        <v>106.55047961630694</v>
      </c>
      <c r="I96" s="4"/>
    </row>
    <row r="97" spans="1:9" ht="12.9" customHeight="1" x14ac:dyDescent="0.25">
      <c r="A97" s="4" t="s">
        <v>73</v>
      </c>
      <c r="B97" s="5">
        <v>3022</v>
      </c>
      <c r="C97" s="98">
        <v>303892.95</v>
      </c>
      <c r="D97" s="11">
        <v>-24.52531056108873</v>
      </c>
      <c r="E97" s="99">
        <v>-6932.25</v>
      </c>
      <c r="F97" s="100" t="s">
        <v>96</v>
      </c>
      <c r="G97" s="101">
        <v>57.645110284229872</v>
      </c>
      <c r="H97" s="101">
        <v>-2.2939278623428194</v>
      </c>
      <c r="I97" s="4"/>
    </row>
    <row r="98" spans="1:9" ht="12.9" customHeight="1" x14ac:dyDescent="0.25">
      <c r="A98" s="4" t="s">
        <v>74</v>
      </c>
      <c r="B98" s="5">
        <v>1303</v>
      </c>
      <c r="C98" s="98">
        <v>447877.5</v>
      </c>
      <c r="D98" s="11">
        <v>0.86242948114381157</v>
      </c>
      <c r="E98" s="99">
        <v>92151.22</v>
      </c>
      <c r="F98" s="100">
        <v>-59.462546021938323</v>
      </c>
      <c r="G98" s="101">
        <v>87.263822584463128</v>
      </c>
      <c r="H98" s="101">
        <v>70.722348426707597</v>
      </c>
      <c r="I98" s="4"/>
    </row>
    <row r="99" spans="1:9" ht="12.9" customHeight="1" x14ac:dyDescent="0.25">
      <c r="A99" s="4" t="s">
        <v>76</v>
      </c>
      <c r="B99" s="5">
        <v>3164</v>
      </c>
      <c r="C99" s="98">
        <v>825381.1</v>
      </c>
      <c r="D99" s="11">
        <v>-1.5464620923728689</v>
      </c>
      <c r="E99" s="99">
        <v>289604.55</v>
      </c>
      <c r="F99" s="100">
        <v>8.5470256858107607</v>
      </c>
      <c r="G99" s="101">
        <v>87.95332529627143</v>
      </c>
      <c r="H99" s="101">
        <v>91.531147281921619</v>
      </c>
      <c r="I99" s="4"/>
    </row>
    <row r="100" spans="1:9" ht="12.9" customHeight="1" x14ac:dyDescent="0.25">
      <c r="A100" s="4" t="s">
        <v>77</v>
      </c>
      <c r="B100" s="6">
        <v>2079</v>
      </c>
      <c r="C100" s="98">
        <v>376084.55</v>
      </c>
      <c r="D100" s="11">
        <v>-23.428049797633864</v>
      </c>
      <c r="E100" s="99">
        <v>24534.5</v>
      </c>
      <c r="F100" s="107">
        <v>-91.011480882750277</v>
      </c>
      <c r="G100" s="108">
        <v>143.56205237057711</v>
      </c>
      <c r="H100" s="108">
        <v>11.801106301106302</v>
      </c>
      <c r="I100" s="4"/>
    </row>
    <row r="101" spans="1:9" ht="12.9" customHeight="1" x14ac:dyDescent="0.25">
      <c r="A101" s="4" t="s">
        <v>82</v>
      </c>
      <c r="B101" s="5">
        <v>2429</v>
      </c>
      <c r="C101" s="98">
        <v>812399.6</v>
      </c>
      <c r="D101" s="11">
        <v>36.819607788650323</v>
      </c>
      <c r="E101" s="99">
        <v>413898.27</v>
      </c>
      <c r="F101" s="100">
        <v>33.827367148137874</v>
      </c>
      <c r="G101" s="101">
        <v>105.63947613890014</v>
      </c>
      <c r="H101" s="101">
        <v>170.39862906545903</v>
      </c>
      <c r="I101" s="4"/>
    </row>
    <row r="102" spans="1:9" ht="12.9" customHeight="1" x14ac:dyDescent="0.25">
      <c r="A102" s="4" t="s">
        <v>85</v>
      </c>
      <c r="B102" s="5">
        <v>9977</v>
      </c>
      <c r="C102" s="98">
        <v>2067565.8</v>
      </c>
      <c r="D102" s="11">
        <v>7.5811437148061822</v>
      </c>
      <c r="E102" s="99">
        <v>726153.38</v>
      </c>
      <c r="F102" s="100">
        <v>5.5452809531371106</v>
      </c>
      <c r="G102" s="101">
        <v>55.099423945574699</v>
      </c>
      <c r="H102" s="101">
        <v>72.782738298085604</v>
      </c>
      <c r="I102" s="4"/>
    </row>
    <row r="103" spans="1:9" ht="12.9" customHeight="1" x14ac:dyDescent="0.25">
      <c r="A103" s="4" t="s">
        <v>86</v>
      </c>
      <c r="B103" s="5">
        <v>2093</v>
      </c>
      <c r="C103" s="98">
        <v>474801.05</v>
      </c>
      <c r="D103" s="11">
        <v>-18.198952697374093</v>
      </c>
      <c r="E103" s="99">
        <v>32446.15</v>
      </c>
      <c r="F103" s="100">
        <v>-87.776534565996656</v>
      </c>
      <c r="G103" s="101">
        <v>117.42093379904001</v>
      </c>
      <c r="H103" s="101">
        <v>15.502221691352126</v>
      </c>
      <c r="I103" s="4"/>
    </row>
    <row r="104" spans="1:9" ht="12.9" customHeight="1" x14ac:dyDescent="0.25">
      <c r="A104" s="4"/>
      <c r="B104" s="5"/>
      <c r="C104" s="5"/>
      <c r="D104" s="5"/>
      <c r="E104" s="5"/>
      <c r="F104" s="23"/>
      <c r="H104" s="5"/>
    </row>
    <row r="105" spans="1:9" ht="12.9" customHeight="1" x14ac:dyDescent="0.25"/>
    <row r="106" spans="1:9" x14ac:dyDescent="0.25">
      <c r="A106" s="2" t="s">
        <v>133</v>
      </c>
    </row>
    <row r="108" spans="1:9" ht="43.5" customHeight="1" x14ac:dyDescent="0.25">
      <c r="A108" s="169" t="s">
        <v>134</v>
      </c>
      <c r="B108" s="170"/>
      <c r="C108" s="170"/>
      <c r="D108" s="170"/>
      <c r="E108" s="170"/>
      <c r="F108" s="170"/>
      <c r="G108" s="170"/>
      <c r="H108" s="170"/>
    </row>
    <row r="110" spans="1:9" x14ac:dyDescent="0.25">
      <c r="A110" s="29" t="s">
        <v>99</v>
      </c>
    </row>
  </sheetData>
  <mergeCells count="5">
    <mergeCell ref="C3:F3"/>
    <mergeCell ref="G3:H3"/>
    <mergeCell ref="C4:D4"/>
    <mergeCell ref="E4:F4"/>
    <mergeCell ref="A108:H108"/>
  </mergeCells>
  <pageMargins left="0.7" right="0.7" top="1.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Normal="100" workbookViewId="0"/>
  </sheetViews>
  <sheetFormatPr baseColWidth="10" defaultRowHeight="13.2" x14ac:dyDescent="0.25"/>
  <cols>
    <col min="1" max="1" width="22.3984375" style="111" customWidth="1"/>
    <col min="2" max="2" width="13.19921875" style="111" customWidth="1"/>
    <col min="3" max="3" width="0.69921875" style="111" customWidth="1"/>
    <col min="4" max="4" width="15.59765625" style="111" customWidth="1"/>
    <col min="5" max="5" width="0.69921875" style="111" customWidth="1"/>
    <col min="6" max="6" width="15.59765625" style="113" customWidth="1"/>
    <col min="7" max="7" width="13.3984375" style="113" customWidth="1"/>
    <col min="8" max="8" width="0.69921875" style="111" customWidth="1"/>
    <col min="9" max="9" width="15.59765625" style="114" customWidth="1"/>
    <col min="10" max="10" width="0.69921875" style="111" customWidth="1"/>
    <col min="11" max="11" width="15.59765625" style="111" customWidth="1"/>
    <col min="12" max="256" width="11" style="111"/>
    <col min="257" max="257" width="22.3984375" style="111" customWidth="1"/>
    <col min="258" max="258" width="13.19921875" style="111" customWidth="1"/>
    <col min="259" max="259" width="0.69921875" style="111" customWidth="1"/>
    <col min="260" max="260" width="15.59765625" style="111" customWidth="1"/>
    <col min="261" max="261" width="0.69921875" style="111" customWidth="1"/>
    <col min="262" max="262" width="15.59765625" style="111" customWidth="1"/>
    <col min="263" max="263" width="13.3984375" style="111" customWidth="1"/>
    <col min="264" max="264" width="0.69921875" style="111" customWidth="1"/>
    <col min="265" max="265" width="15.59765625" style="111" customWidth="1"/>
    <col min="266" max="266" width="0.69921875" style="111" customWidth="1"/>
    <col min="267" max="267" width="15.59765625" style="111" customWidth="1"/>
    <col min="268" max="512" width="11" style="111"/>
    <col min="513" max="513" width="22.3984375" style="111" customWidth="1"/>
    <col min="514" max="514" width="13.19921875" style="111" customWidth="1"/>
    <col min="515" max="515" width="0.69921875" style="111" customWidth="1"/>
    <col min="516" max="516" width="15.59765625" style="111" customWidth="1"/>
    <col min="517" max="517" width="0.69921875" style="111" customWidth="1"/>
    <col min="518" max="518" width="15.59765625" style="111" customWidth="1"/>
    <col min="519" max="519" width="13.3984375" style="111" customWidth="1"/>
    <col min="520" max="520" width="0.69921875" style="111" customWidth="1"/>
    <col min="521" max="521" width="15.59765625" style="111" customWidth="1"/>
    <col min="522" max="522" width="0.69921875" style="111" customWidth="1"/>
    <col min="523" max="523" width="15.59765625" style="111" customWidth="1"/>
    <col min="524" max="768" width="11" style="111"/>
    <col min="769" max="769" width="22.3984375" style="111" customWidth="1"/>
    <col min="770" max="770" width="13.19921875" style="111" customWidth="1"/>
    <col min="771" max="771" width="0.69921875" style="111" customWidth="1"/>
    <col min="772" max="772" width="15.59765625" style="111" customWidth="1"/>
    <col min="773" max="773" width="0.69921875" style="111" customWidth="1"/>
    <col min="774" max="774" width="15.59765625" style="111" customWidth="1"/>
    <col min="775" max="775" width="13.3984375" style="111" customWidth="1"/>
    <col min="776" max="776" width="0.69921875" style="111" customWidth="1"/>
    <col min="777" max="777" width="15.59765625" style="111" customWidth="1"/>
    <col min="778" max="778" width="0.69921875" style="111" customWidth="1"/>
    <col min="779" max="779" width="15.59765625" style="111" customWidth="1"/>
    <col min="780" max="1024" width="11" style="111"/>
    <col min="1025" max="1025" width="22.3984375" style="111" customWidth="1"/>
    <col min="1026" max="1026" width="13.19921875" style="111" customWidth="1"/>
    <col min="1027" max="1027" width="0.69921875" style="111" customWidth="1"/>
    <col min="1028" max="1028" width="15.59765625" style="111" customWidth="1"/>
    <col min="1029" max="1029" width="0.69921875" style="111" customWidth="1"/>
    <col min="1030" max="1030" width="15.59765625" style="111" customWidth="1"/>
    <col min="1031" max="1031" width="13.3984375" style="111" customWidth="1"/>
    <col min="1032" max="1032" width="0.69921875" style="111" customWidth="1"/>
    <col min="1033" max="1033" width="15.59765625" style="111" customWidth="1"/>
    <col min="1034" max="1034" width="0.69921875" style="111" customWidth="1"/>
    <col min="1035" max="1035" width="15.59765625" style="111" customWidth="1"/>
    <col min="1036" max="1280" width="11" style="111"/>
    <col min="1281" max="1281" width="22.3984375" style="111" customWidth="1"/>
    <col min="1282" max="1282" width="13.19921875" style="111" customWidth="1"/>
    <col min="1283" max="1283" width="0.69921875" style="111" customWidth="1"/>
    <col min="1284" max="1284" width="15.59765625" style="111" customWidth="1"/>
    <col min="1285" max="1285" width="0.69921875" style="111" customWidth="1"/>
    <col min="1286" max="1286" width="15.59765625" style="111" customWidth="1"/>
    <col min="1287" max="1287" width="13.3984375" style="111" customWidth="1"/>
    <col min="1288" max="1288" width="0.69921875" style="111" customWidth="1"/>
    <col min="1289" max="1289" width="15.59765625" style="111" customWidth="1"/>
    <col min="1290" max="1290" width="0.69921875" style="111" customWidth="1"/>
    <col min="1291" max="1291" width="15.59765625" style="111" customWidth="1"/>
    <col min="1292" max="1536" width="11" style="111"/>
    <col min="1537" max="1537" width="22.3984375" style="111" customWidth="1"/>
    <col min="1538" max="1538" width="13.19921875" style="111" customWidth="1"/>
    <col min="1539" max="1539" width="0.69921875" style="111" customWidth="1"/>
    <col min="1540" max="1540" width="15.59765625" style="111" customWidth="1"/>
    <col min="1541" max="1541" width="0.69921875" style="111" customWidth="1"/>
    <col min="1542" max="1542" width="15.59765625" style="111" customWidth="1"/>
    <col min="1543" max="1543" width="13.3984375" style="111" customWidth="1"/>
    <col min="1544" max="1544" width="0.69921875" style="111" customWidth="1"/>
    <col min="1545" max="1545" width="15.59765625" style="111" customWidth="1"/>
    <col min="1546" max="1546" width="0.69921875" style="111" customWidth="1"/>
    <col min="1547" max="1547" width="15.59765625" style="111" customWidth="1"/>
    <col min="1548" max="1792" width="11" style="111"/>
    <col min="1793" max="1793" width="22.3984375" style="111" customWidth="1"/>
    <col min="1794" max="1794" width="13.19921875" style="111" customWidth="1"/>
    <col min="1795" max="1795" width="0.69921875" style="111" customWidth="1"/>
    <col min="1796" max="1796" width="15.59765625" style="111" customWidth="1"/>
    <col min="1797" max="1797" width="0.69921875" style="111" customWidth="1"/>
    <col min="1798" max="1798" width="15.59765625" style="111" customWidth="1"/>
    <col min="1799" max="1799" width="13.3984375" style="111" customWidth="1"/>
    <col min="1800" max="1800" width="0.69921875" style="111" customWidth="1"/>
    <col min="1801" max="1801" width="15.59765625" style="111" customWidth="1"/>
    <col min="1802" max="1802" width="0.69921875" style="111" customWidth="1"/>
    <col min="1803" max="1803" width="15.59765625" style="111" customWidth="1"/>
    <col min="1804" max="2048" width="11" style="111"/>
    <col min="2049" max="2049" width="22.3984375" style="111" customWidth="1"/>
    <col min="2050" max="2050" width="13.19921875" style="111" customWidth="1"/>
    <col min="2051" max="2051" width="0.69921875" style="111" customWidth="1"/>
    <col min="2052" max="2052" width="15.59765625" style="111" customWidth="1"/>
    <col min="2053" max="2053" width="0.69921875" style="111" customWidth="1"/>
    <col min="2054" max="2054" width="15.59765625" style="111" customWidth="1"/>
    <col min="2055" max="2055" width="13.3984375" style="111" customWidth="1"/>
    <col min="2056" max="2056" width="0.69921875" style="111" customWidth="1"/>
    <col min="2057" max="2057" width="15.59765625" style="111" customWidth="1"/>
    <col min="2058" max="2058" width="0.69921875" style="111" customWidth="1"/>
    <col min="2059" max="2059" width="15.59765625" style="111" customWidth="1"/>
    <col min="2060" max="2304" width="11" style="111"/>
    <col min="2305" max="2305" width="22.3984375" style="111" customWidth="1"/>
    <col min="2306" max="2306" width="13.19921875" style="111" customWidth="1"/>
    <col min="2307" max="2307" width="0.69921875" style="111" customWidth="1"/>
    <col min="2308" max="2308" width="15.59765625" style="111" customWidth="1"/>
    <col min="2309" max="2309" width="0.69921875" style="111" customWidth="1"/>
    <col min="2310" max="2310" width="15.59765625" style="111" customWidth="1"/>
    <col min="2311" max="2311" width="13.3984375" style="111" customWidth="1"/>
    <col min="2312" max="2312" width="0.69921875" style="111" customWidth="1"/>
    <col min="2313" max="2313" width="15.59765625" style="111" customWidth="1"/>
    <col min="2314" max="2314" width="0.69921875" style="111" customWidth="1"/>
    <col min="2315" max="2315" width="15.59765625" style="111" customWidth="1"/>
    <col min="2316" max="2560" width="11" style="111"/>
    <col min="2561" max="2561" width="22.3984375" style="111" customWidth="1"/>
    <col min="2562" max="2562" width="13.19921875" style="111" customWidth="1"/>
    <col min="2563" max="2563" width="0.69921875" style="111" customWidth="1"/>
    <col min="2564" max="2564" width="15.59765625" style="111" customWidth="1"/>
    <col min="2565" max="2565" width="0.69921875" style="111" customWidth="1"/>
    <col min="2566" max="2566" width="15.59765625" style="111" customWidth="1"/>
    <col min="2567" max="2567" width="13.3984375" style="111" customWidth="1"/>
    <col min="2568" max="2568" width="0.69921875" style="111" customWidth="1"/>
    <col min="2569" max="2569" width="15.59765625" style="111" customWidth="1"/>
    <col min="2570" max="2570" width="0.69921875" style="111" customWidth="1"/>
    <col min="2571" max="2571" width="15.59765625" style="111" customWidth="1"/>
    <col min="2572" max="2816" width="11" style="111"/>
    <col min="2817" max="2817" width="22.3984375" style="111" customWidth="1"/>
    <col min="2818" max="2818" width="13.19921875" style="111" customWidth="1"/>
    <col min="2819" max="2819" width="0.69921875" style="111" customWidth="1"/>
    <col min="2820" max="2820" width="15.59765625" style="111" customWidth="1"/>
    <col min="2821" max="2821" width="0.69921875" style="111" customWidth="1"/>
    <col min="2822" max="2822" width="15.59765625" style="111" customWidth="1"/>
    <col min="2823" max="2823" width="13.3984375" style="111" customWidth="1"/>
    <col min="2824" max="2824" width="0.69921875" style="111" customWidth="1"/>
    <col min="2825" max="2825" width="15.59765625" style="111" customWidth="1"/>
    <col min="2826" max="2826" width="0.69921875" style="111" customWidth="1"/>
    <col min="2827" max="2827" width="15.59765625" style="111" customWidth="1"/>
    <col min="2828" max="3072" width="11" style="111"/>
    <col min="3073" max="3073" width="22.3984375" style="111" customWidth="1"/>
    <col min="3074" max="3074" width="13.19921875" style="111" customWidth="1"/>
    <col min="3075" max="3075" width="0.69921875" style="111" customWidth="1"/>
    <col min="3076" max="3076" width="15.59765625" style="111" customWidth="1"/>
    <col min="3077" max="3077" width="0.69921875" style="111" customWidth="1"/>
    <col min="3078" max="3078" width="15.59765625" style="111" customWidth="1"/>
    <col min="3079" max="3079" width="13.3984375" style="111" customWidth="1"/>
    <col min="3080" max="3080" width="0.69921875" style="111" customWidth="1"/>
    <col min="3081" max="3081" width="15.59765625" style="111" customWidth="1"/>
    <col min="3082" max="3082" width="0.69921875" style="111" customWidth="1"/>
    <col min="3083" max="3083" width="15.59765625" style="111" customWidth="1"/>
    <col min="3084" max="3328" width="11" style="111"/>
    <col min="3329" max="3329" width="22.3984375" style="111" customWidth="1"/>
    <col min="3330" max="3330" width="13.19921875" style="111" customWidth="1"/>
    <col min="3331" max="3331" width="0.69921875" style="111" customWidth="1"/>
    <col min="3332" max="3332" width="15.59765625" style="111" customWidth="1"/>
    <col min="3333" max="3333" width="0.69921875" style="111" customWidth="1"/>
    <col min="3334" max="3334" width="15.59765625" style="111" customWidth="1"/>
    <col min="3335" max="3335" width="13.3984375" style="111" customWidth="1"/>
    <col min="3336" max="3336" width="0.69921875" style="111" customWidth="1"/>
    <col min="3337" max="3337" width="15.59765625" style="111" customWidth="1"/>
    <col min="3338" max="3338" width="0.69921875" style="111" customWidth="1"/>
    <col min="3339" max="3339" width="15.59765625" style="111" customWidth="1"/>
    <col min="3340" max="3584" width="11" style="111"/>
    <col min="3585" max="3585" width="22.3984375" style="111" customWidth="1"/>
    <col min="3586" max="3586" width="13.19921875" style="111" customWidth="1"/>
    <col min="3587" max="3587" width="0.69921875" style="111" customWidth="1"/>
    <col min="3588" max="3588" width="15.59765625" style="111" customWidth="1"/>
    <col min="3589" max="3589" width="0.69921875" style="111" customWidth="1"/>
    <col min="3590" max="3590" width="15.59765625" style="111" customWidth="1"/>
    <col min="3591" max="3591" width="13.3984375" style="111" customWidth="1"/>
    <col min="3592" max="3592" width="0.69921875" style="111" customWidth="1"/>
    <col min="3593" max="3593" width="15.59765625" style="111" customWidth="1"/>
    <col min="3594" max="3594" width="0.69921875" style="111" customWidth="1"/>
    <col min="3595" max="3595" width="15.59765625" style="111" customWidth="1"/>
    <col min="3596" max="3840" width="11" style="111"/>
    <col min="3841" max="3841" width="22.3984375" style="111" customWidth="1"/>
    <col min="3842" max="3842" width="13.19921875" style="111" customWidth="1"/>
    <col min="3843" max="3843" width="0.69921875" style="111" customWidth="1"/>
    <col min="3844" max="3844" width="15.59765625" style="111" customWidth="1"/>
    <col min="3845" max="3845" width="0.69921875" style="111" customWidth="1"/>
    <col min="3846" max="3846" width="15.59765625" style="111" customWidth="1"/>
    <col min="3847" max="3847" width="13.3984375" style="111" customWidth="1"/>
    <col min="3848" max="3848" width="0.69921875" style="111" customWidth="1"/>
    <col min="3849" max="3849" width="15.59765625" style="111" customWidth="1"/>
    <col min="3850" max="3850" width="0.69921875" style="111" customWidth="1"/>
    <col min="3851" max="3851" width="15.59765625" style="111" customWidth="1"/>
    <col min="3852" max="4096" width="11" style="111"/>
    <col min="4097" max="4097" width="22.3984375" style="111" customWidth="1"/>
    <col min="4098" max="4098" width="13.19921875" style="111" customWidth="1"/>
    <col min="4099" max="4099" width="0.69921875" style="111" customWidth="1"/>
    <col min="4100" max="4100" width="15.59765625" style="111" customWidth="1"/>
    <col min="4101" max="4101" width="0.69921875" style="111" customWidth="1"/>
    <col min="4102" max="4102" width="15.59765625" style="111" customWidth="1"/>
    <col min="4103" max="4103" width="13.3984375" style="111" customWidth="1"/>
    <col min="4104" max="4104" width="0.69921875" style="111" customWidth="1"/>
    <col min="4105" max="4105" width="15.59765625" style="111" customWidth="1"/>
    <col min="4106" max="4106" width="0.69921875" style="111" customWidth="1"/>
    <col min="4107" max="4107" width="15.59765625" style="111" customWidth="1"/>
    <col min="4108" max="4352" width="11" style="111"/>
    <col min="4353" max="4353" width="22.3984375" style="111" customWidth="1"/>
    <col min="4354" max="4354" width="13.19921875" style="111" customWidth="1"/>
    <col min="4355" max="4355" width="0.69921875" style="111" customWidth="1"/>
    <col min="4356" max="4356" width="15.59765625" style="111" customWidth="1"/>
    <col min="4357" max="4357" width="0.69921875" style="111" customWidth="1"/>
    <col min="4358" max="4358" width="15.59765625" style="111" customWidth="1"/>
    <col min="4359" max="4359" width="13.3984375" style="111" customWidth="1"/>
    <col min="4360" max="4360" width="0.69921875" style="111" customWidth="1"/>
    <col min="4361" max="4361" width="15.59765625" style="111" customWidth="1"/>
    <col min="4362" max="4362" width="0.69921875" style="111" customWidth="1"/>
    <col min="4363" max="4363" width="15.59765625" style="111" customWidth="1"/>
    <col min="4364" max="4608" width="11" style="111"/>
    <col min="4609" max="4609" width="22.3984375" style="111" customWidth="1"/>
    <col min="4610" max="4610" width="13.19921875" style="111" customWidth="1"/>
    <col min="4611" max="4611" width="0.69921875" style="111" customWidth="1"/>
    <col min="4612" max="4612" width="15.59765625" style="111" customWidth="1"/>
    <col min="4613" max="4613" width="0.69921875" style="111" customWidth="1"/>
    <col min="4614" max="4614" width="15.59765625" style="111" customWidth="1"/>
    <col min="4615" max="4615" width="13.3984375" style="111" customWidth="1"/>
    <col min="4616" max="4616" width="0.69921875" style="111" customWidth="1"/>
    <col min="4617" max="4617" width="15.59765625" style="111" customWidth="1"/>
    <col min="4618" max="4618" width="0.69921875" style="111" customWidth="1"/>
    <col min="4619" max="4619" width="15.59765625" style="111" customWidth="1"/>
    <col min="4620" max="4864" width="11" style="111"/>
    <col min="4865" max="4865" width="22.3984375" style="111" customWidth="1"/>
    <col min="4866" max="4866" width="13.19921875" style="111" customWidth="1"/>
    <col min="4867" max="4867" width="0.69921875" style="111" customWidth="1"/>
    <col min="4868" max="4868" width="15.59765625" style="111" customWidth="1"/>
    <col min="4869" max="4869" width="0.69921875" style="111" customWidth="1"/>
    <col min="4870" max="4870" width="15.59765625" style="111" customWidth="1"/>
    <col min="4871" max="4871" width="13.3984375" style="111" customWidth="1"/>
    <col min="4872" max="4872" width="0.69921875" style="111" customWidth="1"/>
    <col min="4873" max="4873" width="15.59765625" style="111" customWidth="1"/>
    <col min="4874" max="4874" width="0.69921875" style="111" customWidth="1"/>
    <col min="4875" max="4875" width="15.59765625" style="111" customWidth="1"/>
    <col min="4876" max="5120" width="11" style="111"/>
    <col min="5121" max="5121" width="22.3984375" style="111" customWidth="1"/>
    <col min="5122" max="5122" width="13.19921875" style="111" customWidth="1"/>
    <col min="5123" max="5123" width="0.69921875" style="111" customWidth="1"/>
    <col min="5124" max="5124" width="15.59765625" style="111" customWidth="1"/>
    <col min="5125" max="5125" width="0.69921875" style="111" customWidth="1"/>
    <col min="5126" max="5126" width="15.59765625" style="111" customWidth="1"/>
    <col min="5127" max="5127" width="13.3984375" style="111" customWidth="1"/>
    <col min="5128" max="5128" width="0.69921875" style="111" customWidth="1"/>
    <col min="5129" max="5129" width="15.59765625" style="111" customWidth="1"/>
    <col min="5130" max="5130" width="0.69921875" style="111" customWidth="1"/>
    <col min="5131" max="5131" width="15.59765625" style="111" customWidth="1"/>
    <col min="5132" max="5376" width="11" style="111"/>
    <col min="5377" max="5377" width="22.3984375" style="111" customWidth="1"/>
    <col min="5378" max="5378" width="13.19921875" style="111" customWidth="1"/>
    <col min="5379" max="5379" width="0.69921875" style="111" customWidth="1"/>
    <col min="5380" max="5380" width="15.59765625" style="111" customWidth="1"/>
    <col min="5381" max="5381" width="0.69921875" style="111" customWidth="1"/>
    <col min="5382" max="5382" width="15.59765625" style="111" customWidth="1"/>
    <col min="5383" max="5383" width="13.3984375" style="111" customWidth="1"/>
    <col min="5384" max="5384" width="0.69921875" style="111" customWidth="1"/>
    <col min="5385" max="5385" width="15.59765625" style="111" customWidth="1"/>
    <col min="5386" max="5386" width="0.69921875" style="111" customWidth="1"/>
    <col min="5387" max="5387" width="15.59765625" style="111" customWidth="1"/>
    <col min="5388" max="5632" width="11" style="111"/>
    <col min="5633" max="5633" width="22.3984375" style="111" customWidth="1"/>
    <col min="5634" max="5634" width="13.19921875" style="111" customWidth="1"/>
    <col min="5635" max="5635" width="0.69921875" style="111" customWidth="1"/>
    <col min="5636" max="5636" width="15.59765625" style="111" customWidth="1"/>
    <col min="5637" max="5637" width="0.69921875" style="111" customWidth="1"/>
    <col min="5638" max="5638" width="15.59765625" style="111" customWidth="1"/>
    <col min="5639" max="5639" width="13.3984375" style="111" customWidth="1"/>
    <col min="5640" max="5640" width="0.69921875" style="111" customWidth="1"/>
    <col min="5641" max="5641" width="15.59765625" style="111" customWidth="1"/>
    <col min="5642" max="5642" width="0.69921875" style="111" customWidth="1"/>
    <col min="5643" max="5643" width="15.59765625" style="111" customWidth="1"/>
    <col min="5644" max="5888" width="11" style="111"/>
    <col min="5889" max="5889" width="22.3984375" style="111" customWidth="1"/>
    <col min="5890" max="5890" width="13.19921875" style="111" customWidth="1"/>
    <col min="5891" max="5891" width="0.69921875" style="111" customWidth="1"/>
    <col min="5892" max="5892" width="15.59765625" style="111" customWidth="1"/>
    <col min="5893" max="5893" width="0.69921875" style="111" customWidth="1"/>
    <col min="5894" max="5894" width="15.59765625" style="111" customWidth="1"/>
    <col min="5895" max="5895" width="13.3984375" style="111" customWidth="1"/>
    <col min="5896" max="5896" width="0.69921875" style="111" customWidth="1"/>
    <col min="5897" max="5897" width="15.59765625" style="111" customWidth="1"/>
    <col min="5898" max="5898" width="0.69921875" style="111" customWidth="1"/>
    <col min="5899" max="5899" width="15.59765625" style="111" customWidth="1"/>
    <col min="5900" max="6144" width="11" style="111"/>
    <col min="6145" max="6145" width="22.3984375" style="111" customWidth="1"/>
    <col min="6146" max="6146" width="13.19921875" style="111" customWidth="1"/>
    <col min="6147" max="6147" width="0.69921875" style="111" customWidth="1"/>
    <col min="6148" max="6148" width="15.59765625" style="111" customWidth="1"/>
    <col min="6149" max="6149" width="0.69921875" style="111" customWidth="1"/>
    <col min="6150" max="6150" width="15.59765625" style="111" customWidth="1"/>
    <col min="6151" max="6151" width="13.3984375" style="111" customWidth="1"/>
    <col min="6152" max="6152" width="0.69921875" style="111" customWidth="1"/>
    <col min="6153" max="6153" width="15.59765625" style="111" customWidth="1"/>
    <col min="6154" max="6154" width="0.69921875" style="111" customWidth="1"/>
    <col min="6155" max="6155" width="15.59765625" style="111" customWidth="1"/>
    <col min="6156" max="6400" width="11" style="111"/>
    <col min="6401" max="6401" width="22.3984375" style="111" customWidth="1"/>
    <col min="6402" max="6402" width="13.19921875" style="111" customWidth="1"/>
    <col min="6403" max="6403" width="0.69921875" style="111" customWidth="1"/>
    <col min="6404" max="6404" width="15.59765625" style="111" customWidth="1"/>
    <col min="6405" max="6405" width="0.69921875" style="111" customWidth="1"/>
    <col min="6406" max="6406" width="15.59765625" style="111" customWidth="1"/>
    <col min="6407" max="6407" width="13.3984375" style="111" customWidth="1"/>
    <col min="6408" max="6408" width="0.69921875" style="111" customWidth="1"/>
    <col min="6409" max="6409" width="15.59765625" style="111" customWidth="1"/>
    <col min="6410" max="6410" width="0.69921875" style="111" customWidth="1"/>
    <col min="6411" max="6411" width="15.59765625" style="111" customWidth="1"/>
    <col min="6412" max="6656" width="11" style="111"/>
    <col min="6657" max="6657" width="22.3984375" style="111" customWidth="1"/>
    <col min="6658" max="6658" width="13.19921875" style="111" customWidth="1"/>
    <col min="6659" max="6659" width="0.69921875" style="111" customWidth="1"/>
    <col min="6660" max="6660" width="15.59765625" style="111" customWidth="1"/>
    <col min="6661" max="6661" width="0.69921875" style="111" customWidth="1"/>
    <col min="6662" max="6662" width="15.59765625" style="111" customWidth="1"/>
    <col min="6663" max="6663" width="13.3984375" style="111" customWidth="1"/>
    <col min="6664" max="6664" width="0.69921875" style="111" customWidth="1"/>
    <col min="6665" max="6665" width="15.59765625" style="111" customWidth="1"/>
    <col min="6666" max="6666" width="0.69921875" style="111" customWidth="1"/>
    <col min="6667" max="6667" width="15.59765625" style="111" customWidth="1"/>
    <col min="6668" max="6912" width="11" style="111"/>
    <col min="6913" max="6913" width="22.3984375" style="111" customWidth="1"/>
    <col min="6914" max="6914" width="13.19921875" style="111" customWidth="1"/>
    <col min="6915" max="6915" width="0.69921875" style="111" customWidth="1"/>
    <col min="6916" max="6916" width="15.59765625" style="111" customWidth="1"/>
    <col min="6917" max="6917" width="0.69921875" style="111" customWidth="1"/>
    <col min="6918" max="6918" width="15.59765625" style="111" customWidth="1"/>
    <col min="6919" max="6919" width="13.3984375" style="111" customWidth="1"/>
    <col min="6920" max="6920" width="0.69921875" style="111" customWidth="1"/>
    <col min="6921" max="6921" width="15.59765625" style="111" customWidth="1"/>
    <col min="6922" max="6922" width="0.69921875" style="111" customWidth="1"/>
    <col min="6923" max="6923" width="15.59765625" style="111" customWidth="1"/>
    <col min="6924" max="7168" width="11" style="111"/>
    <col min="7169" max="7169" width="22.3984375" style="111" customWidth="1"/>
    <col min="7170" max="7170" width="13.19921875" style="111" customWidth="1"/>
    <col min="7171" max="7171" width="0.69921875" style="111" customWidth="1"/>
    <col min="7172" max="7172" width="15.59765625" style="111" customWidth="1"/>
    <col min="7173" max="7173" width="0.69921875" style="111" customWidth="1"/>
    <col min="7174" max="7174" width="15.59765625" style="111" customWidth="1"/>
    <col min="7175" max="7175" width="13.3984375" style="111" customWidth="1"/>
    <col min="7176" max="7176" width="0.69921875" style="111" customWidth="1"/>
    <col min="7177" max="7177" width="15.59765625" style="111" customWidth="1"/>
    <col min="7178" max="7178" width="0.69921875" style="111" customWidth="1"/>
    <col min="7179" max="7179" width="15.59765625" style="111" customWidth="1"/>
    <col min="7180" max="7424" width="11" style="111"/>
    <col min="7425" max="7425" width="22.3984375" style="111" customWidth="1"/>
    <col min="7426" max="7426" width="13.19921875" style="111" customWidth="1"/>
    <col min="7427" max="7427" width="0.69921875" style="111" customWidth="1"/>
    <col min="7428" max="7428" width="15.59765625" style="111" customWidth="1"/>
    <col min="7429" max="7429" width="0.69921875" style="111" customWidth="1"/>
    <col min="7430" max="7430" width="15.59765625" style="111" customWidth="1"/>
    <col min="7431" max="7431" width="13.3984375" style="111" customWidth="1"/>
    <col min="7432" max="7432" width="0.69921875" style="111" customWidth="1"/>
    <col min="7433" max="7433" width="15.59765625" style="111" customWidth="1"/>
    <col min="7434" max="7434" width="0.69921875" style="111" customWidth="1"/>
    <col min="7435" max="7435" width="15.59765625" style="111" customWidth="1"/>
    <col min="7436" max="7680" width="11" style="111"/>
    <col min="7681" max="7681" width="22.3984375" style="111" customWidth="1"/>
    <col min="7682" max="7682" width="13.19921875" style="111" customWidth="1"/>
    <col min="7683" max="7683" width="0.69921875" style="111" customWidth="1"/>
    <col min="7684" max="7684" width="15.59765625" style="111" customWidth="1"/>
    <col min="7685" max="7685" width="0.69921875" style="111" customWidth="1"/>
    <col min="7686" max="7686" width="15.59765625" style="111" customWidth="1"/>
    <col min="7687" max="7687" width="13.3984375" style="111" customWidth="1"/>
    <col min="7688" max="7688" width="0.69921875" style="111" customWidth="1"/>
    <col min="7689" max="7689" width="15.59765625" style="111" customWidth="1"/>
    <col min="7690" max="7690" width="0.69921875" style="111" customWidth="1"/>
    <col min="7691" max="7691" width="15.59765625" style="111" customWidth="1"/>
    <col min="7692" max="7936" width="11" style="111"/>
    <col min="7937" max="7937" width="22.3984375" style="111" customWidth="1"/>
    <col min="7938" max="7938" width="13.19921875" style="111" customWidth="1"/>
    <col min="7939" max="7939" width="0.69921875" style="111" customWidth="1"/>
    <col min="7940" max="7940" width="15.59765625" style="111" customWidth="1"/>
    <col min="7941" max="7941" width="0.69921875" style="111" customWidth="1"/>
    <col min="7942" max="7942" width="15.59765625" style="111" customWidth="1"/>
    <col min="7943" max="7943" width="13.3984375" style="111" customWidth="1"/>
    <col min="7944" max="7944" width="0.69921875" style="111" customWidth="1"/>
    <col min="7945" max="7945" width="15.59765625" style="111" customWidth="1"/>
    <col min="7946" max="7946" width="0.69921875" style="111" customWidth="1"/>
    <col min="7947" max="7947" width="15.59765625" style="111" customWidth="1"/>
    <col min="7948" max="8192" width="11" style="111"/>
    <col min="8193" max="8193" width="22.3984375" style="111" customWidth="1"/>
    <col min="8194" max="8194" width="13.19921875" style="111" customWidth="1"/>
    <col min="8195" max="8195" width="0.69921875" style="111" customWidth="1"/>
    <col min="8196" max="8196" width="15.59765625" style="111" customWidth="1"/>
    <col min="8197" max="8197" width="0.69921875" style="111" customWidth="1"/>
    <col min="8198" max="8198" width="15.59765625" style="111" customWidth="1"/>
    <col min="8199" max="8199" width="13.3984375" style="111" customWidth="1"/>
    <col min="8200" max="8200" width="0.69921875" style="111" customWidth="1"/>
    <col min="8201" max="8201" width="15.59765625" style="111" customWidth="1"/>
    <col min="8202" max="8202" width="0.69921875" style="111" customWidth="1"/>
    <col min="8203" max="8203" width="15.59765625" style="111" customWidth="1"/>
    <col min="8204" max="8448" width="11" style="111"/>
    <col min="8449" max="8449" width="22.3984375" style="111" customWidth="1"/>
    <col min="8450" max="8450" width="13.19921875" style="111" customWidth="1"/>
    <col min="8451" max="8451" width="0.69921875" style="111" customWidth="1"/>
    <col min="8452" max="8452" width="15.59765625" style="111" customWidth="1"/>
    <col min="8453" max="8453" width="0.69921875" style="111" customWidth="1"/>
    <col min="8454" max="8454" width="15.59765625" style="111" customWidth="1"/>
    <col min="8455" max="8455" width="13.3984375" style="111" customWidth="1"/>
    <col min="8456" max="8456" width="0.69921875" style="111" customWidth="1"/>
    <col min="8457" max="8457" width="15.59765625" style="111" customWidth="1"/>
    <col min="8458" max="8458" width="0.69921875" style="111" customWidth="1"/>
    <col min="8459" max="8459" width="15.59765625" style="111" customWidth="1"/>
    <col min="8460" max="8704" width="11" style="111"/>
    <col min="8705" max="8705" width="22.3984375" style="111" customWidth="1"/>
    <col min="8706" max="8706" width="13.19921875" style="111" customWidth="1"/>
    <col min="8707" max="8707" width="0.69921875" style="111" customWidth="1"/>
    <col min="8708" max="8708" width="15.59765625" style="111" customWidth="1"/>
    <col min="8709" max="8709" width="0.69921875" style="111" customWidth="1"/>
    <col min="8710" max="8710" width="15.59765625" style="111" customWidth="1"/>
    <col min="8711" max="8711" width="13.3984375" style="111" customWidth="1"/>
    <col min="8712" max="8712" width="0.69921875" style="111" customWidth="1"/>
    <col min="8713" max="8713" width="15.59765625" style="111" customWidth="1"/>
    <col min="8714" max="8714" width="0.69921875" style="111" customWidth="1"/>
    <col min="8715" max="8715" width="15.59765625" style="111" customWidth="1"/>
    <col min="8716" max="8960" width="11" style="111"/>
    <col min="8961" max="8961" width="22.3984375" style="111" customWidth="1"/>
    <col min="8962" max="8962" width="13.19921875" style="111" customWidth="1"/>
    <col min="8963" max="8963" width="0.69921875" style="111" customWidth="1"/>
    <col min="8964" max="8964" width="15.59765625" style="111" customWidth="1"/>
    <col min="8965" max="8965" width="0.69921875" style="111" customWidth="1"/>
    <col min="8966" max="8966" width="15.59765625" style="111" customWidth="1"/>
    <col min="8967" max="8967" width="13.3984375" style="111" customWidth="1"/>
    <col min="8968" max="8968" width="0.69921875" style="111" customWidth="1"/>
    <col min="8969" max="8969" width="15.59765625" style="111" customWidth="1"/>
    <col min="8970" max="8970" width="0.69921875" style="111" customWidth="1"/>
    <col min="8971" max="8971" width="15.59765625" style="111" customWidth="1"/>
    <col min="8972" max="9216" width="11" style="111"/>
    <col min="9217" max="9217" width="22.3984375" style="111" customWidth="1"/>
    <col min="9218" max="9218" width="13.19921875" style="111" customWidth="1"/>
    <col min="9219" max="9219" width="0.69921875" style="111" customWidth="1"/>
    <col min="9220" max="9220" width="15.59765625" style="111" customWidth="1"/>
    <col min="9221" max="9221" width="0.69921875" style="111" customWidth="1"/>
    <col min="9222" max="9222" width="15.59765625" style="111" customWidth="1"/>
    <col min="9223" max="9223" width="13.3984375" style="111" customWidth="1"/>
    <col min="9224" max="9224" width="0.69921875" style="111" customWidth="1"/>
    <col min="9225" max="9225" width="15.59765625" style="111" customWidth="1"/>
    <col min="9226" max="9226" width="0.69921875" style="111" customWidth="1"/>
    <col min="9227" max="9227" width="15.59765625" style="111" customWidth="1"/>
    <col min="9228" max="9472" width="11" style="111"/>
    <col min="9473" max="9473" width="22.3984375" style="111" customWidth="1"/>
    <col min="9474" max="9474" width="13.19921875" style="111" customWidth="1"/>
    <col min="9475" max="9475" width="0.69921875" style="111" customWidth="1"/>
    <col min="9476" max="9476" width="15.59765625" style="111" customWidth="1"/>
    <col min="9477" max="9477" width="0.69921875" style="111" customWidth="1"/>
    <col min="9478" max="9478" width="15.59765625" style="111" customWidth="1"/>
    <col min="9479" max="9479" width="13.3984375" style="111" customWidth="1"/>
    <col min="9480" max="9480" width="0.69921875" style="111" customWidth="1"/>
    <col min="9481" max="9481" width="15.59765625" style="111" customWidth="1"/>
    <col min="9482" max="9482" width="0.69921875" style="111" customWidth="1"/>
    <col min="9483" max="9483" width="15.59765625" style="111" customWidth="1"/>
    <col min="9484" max="9728" width="11" style="111"/>
    <col min="9729" max="9729" width="22.3984375" style="111" customWidth="1"/>
    <col min="9730" max="9730" width="13.19921875" style="111" customWidth="1"/>
    <col min="9731" max="9731" width="0.69921875" style="111" customWidth="1"/>
    <col min="9732" max="9732" width="15.59765625" style="111" customWidth="1"/>
    <col min="9733" max="9733" width="0.69921875" style="111" customWidth="1"/>
    <col min="9734" max="9734" width="15.59765625" style="111" customWidth="1"/>
    <col min="9735" max="9735" width="13.3984375" style="111" customWidth="1"/>
    <col min="9736" max="9736" width="0.69921875" style="111" customWidth="1"/>
    <col min="9737" max="9737" width="15.59765625" style="111" customWidth="1"/>
    <col min="9738" max="9738" width="0.69921875" style="111" customWidth="1"/>
    <col min="9739" max="9739" width="15.59765625" style="111" customWidth="1"/>
    <col min="9740" max="9984" width="11" style="111"/>
    <col min="9985" max="9985" width="22.3984375" style="111" customWidth="1"/>
    <col min="9986" max="9986" width="13.19921875" style="111" customWidth="1"/>
    <col min="9987" max="9987" width="0.69921875" style="111" customWidth="1"/>
    <col min="9988" max="9988" width="15.59765625" style="111" customWidth="1"/>
    <col min="9989" max="9989" width="0.69921875" style="111" customWidth="1"/>
    <col min="9990" max="9990" width="15.59765625" style="111" customWidth="1"/>
    <col min="9991" max="9991" width="13.3984375" style="111" customWidth="1"/>
    <col min="9992" max="9992" width="0.69921875" style="111" customWidth="1"/>
    <col min="9993" max="9993" width="15.59765625" style="111" customWidth="1"/>
    <col min="9994" max="9994" width="0.69921875" style="111" customWidth="1"/>
    <col min="9995" max="9995" width="15.59765625" style="111" customWidth="1"/>
    <col min="9996" max="10240" width="11" style="111"/>
    <col min="10241" max="10241" width="22.3984375" style="111" customWidth="1"/>
    <col min="10242" max="10242" width="13.19921875" style="111" customWidth="1"/>
    <col min="10243" max="10243" width="0.69921875" style="111" customWidth="1"/>
    <col min="10244" max="10244" width="15.59765625" style="111" customWidth="1"/>
    <col min="10245" max="10245" width="0.69921875" style="111" customWidth="1"/>
    <col min="10246" max="10246" width="15.59765625" style="111" customWidth="1"/>
    <col min="10247" max="10247" width="13.3984375" style="111" customWidth="1"/>
    <col min="10248" max="10248" width="0.69921875" style="111" customWidth="1"/>
    <col min="10249" max="10249" width="15.59765625" style="111" customWidth="1"/>
    <col min="10250" max="10250" width="0.69921875" style="111" customWidth="1"/>
    <col min="10251" max="10251" width="15.59765625" style="111" customWidth="1"/>
    <col min="10252" max="10496" width="11" style="111"/>
    <col min="10497" max="10497" width="22.3984375" style="111" customWidth="1"/>
    <col min="10498" max="10498" width="13.19921875" style="111" customWidth="1"/>
    <col min="10499" max="10499" width="0.69921875" style="111" customWidth="1"/>
    <col min="10500" max="10500" width="15.59765625" style="111" customWidth="1"/>
    <col min="10501" max="10501" width="0.69921875" style="111" customWidth="1"/>
    <col min="10502" max="10502" width="15.59765625" style="111" customWidth="1"/>
    <col min="10503" max="10503" width="13.3984375" style="111" customWidth="1"/>
    <col min="10504" max="10504" width="0.69921875" style="111" customWidth="1"/>
    <col min="10505" max="10505" width="15.59765625" style="111" customWidth="1"/>
    <col min="10506" max="10506" width="0.69921875" style="111" customWidth="1"/>
    <col min="10507" max="10507" width="15.59765625" style="111" customWidth="1"/>
    <col min="10508" max="10752" width="11" style="111"/>
    <col min="10753" max="10753" width="22.3984375" style="111" customWidth="1"/>
    <col min="10754" max="10754" width="13.19921875" style="111" customWidth="1"/>
    <col min="10755" max="10755" width="0.69921875" style="111" customWidth="1"/>
    <col min="10756" max="10756" width="15.59765625" style="111" customWidth="1"/>
    <col min="10757" max="10757" width="0.69921875" style="111" customWidth="1"/>
    <col min="10758" max="10758" width="15.59765625" style="111" customWidth="1"/>
    <col min="10759" max="10759" width="13.3984375" style="111" customWidth="1"/>
    <col min="10760" max="10760" width="0.69921875" style="111" customWidth="1"/>
    <col min="10761" max="10761" width="15.59765625" style="111" customWidth="1"/>
    <col min="10762" max="10762" width="0.69921875" style="111" customWidth="1"/>
    <col min="10763" max="10763" width="15.59765625" style="111" customWidth="1"/>
    <col min="10764" max="11008" width="11" style="111"/>
    <col min="11009" max="11009" width="22.3984375" style="111" customWidth="1"/>
    <col min="11010" max="11010" width="13.19921875" style="111" customWidth="1"/>
    <col min="11011" max="11011" width="0.69921875" style="111" customWidth="1"/>
    <col min="11012" max="11012" width="15.59765625" style="111" customWidth="1"/>
    <col min="11013" max="11013" width="0.69921875" style="111" customWidth="1"/>
    <col min="11014" max="11014" width="15.59765625" style="111" customWidth="1"/>
    <col min="11015" max="11015" width="13.3984375" style="111" customWidth="1"/>
    <col min="11016" max="11016" width="0.69921875" style="111" customWidth="1"/>
    <col min="11017" max="11017" width="15.59765625" style="111" customWidth="1"/>
    <col min="11018" max="11018" width="0.69921875" style="111" customWidth="1"/>
    <col min="11019" max="11019" width="15.59765625" style="111" customWidth="1"/>
    <col min="11020" max="11264" width="11" style="111"/>
    <col min="11265" max="11265" width="22.3984375" style="111" customWidth="1"/>
    <col min="11266" max="11266" width="13.19921875" style="111" customWidth="1"/>
    <col min="11267" max="11267" width="0.69921875" style="111" customWidth="1"/>
    <col min="11268" max="11268" width="15.59765625" style="111" customWidth="1"/>
    <col min="11269" max="11269" width="0.69921875" style="111" customWidth="1"/>
    <col min="11270" max="11270" width="15.59765625" style="111" customWidth="1"/>
    <col min="11271" max="11271" width="13.3984375" style="111" customWidth="1"/>
    <col min="11272" max="11272" width="0.69921875" style="111" customWidth="1"/>
    <col min="11273" max="11273" width="15.59765625" style="111" customWidth="1"/>
    <col min="11274" max="11274" width="0.69921875" style="111" customWidth="1"/>
    <col min="11275" max="11275" width="15.59765625" style="111" customWidth="1"/>
    <col min="11276" max="11520" width="11" style="111"/>
    <col min="11521" max="11521" width="22.3984375" style="111" customWidth="1"/>
    <col min="11522" max="11522" width="13.19921875" style="111" customWidth="1"/>
    <col min="11523" max="11523" width="0.69921875" style="111" customWidth="1"/>
    <col min="11524" max="11524" width="15.59765625" style="111" customWidth="1"/>
    <col min="11525" max="11525" width="0.69921875" style="111" customWidth="1"/>
    <col min="11526" max="11526" width="15.59765625" style="111" customWidth="1"/>
    <col min="11527" max="11527" width="13.3984375" style="111" customWidth="1"/>
    <col min="11528" max="11528" width="0.69921875" style="111" customWidth="1"/>
    <col min="11529" max="11529" width="15.59765625" style="111" customWidth="1"/>
    <col min="11530" max="11530" width="0.69921875" style="111" customWidth="1"/>
    <col min="11531" max="11531" width="15.59765625" style="111" customWidth="1"/>
    <col min="11532" max="11776" width="11" style="111"/>
    <col min="11777" max="11777" width="22.3984375" style="111" customWidth="1"/>
    <col min="11778" max="11778" width="13.19921875" style="111" customWidth="1"/>
    <col min="11779" max="11779" width="0.69921875" style="111" customWidth="1"/>
    <col min="11780" max="11780" width="15.59765625" style="111" customWidth="1"/>
    <col min="11781" max="11781" width="0.69921875" style="111" customWidth="1"/>
    <col min="11782" max="11782" width="15.59765625" style="111" customWidth="1"/>
    <col min="11783" max="11783" width="13.3984375" style="111" customWidth="1"/>
    <col min="11784" max="11784" width="0.69921875" style="111" customWidth="1"/>
    <col min="11785" max="11785" width="15.59765625" style="111" customWidth="1"/>
    <col min="11786" max="11786" width="0.69921875" style="111" customWidth="1"/>
    <col min="11787" max="11787" width="15.59765625" style="111" customWidth="1"/>
    <col min="11788" max="12032" width="11" style="111"/>
    <col min="12033" max="12033" width="22.3984375" style="111" customWidth="1"/>
    <col min="12034" max="12034" width="13.19921875" style="111" customWidth="1"/>
    <col min="12035" max="12035" width="0.69921875" style="111" customWidth="1"/>
    <col min="12036" max="12036" width="15.59765625" style="111" customWidth="1"/>
    <col min="12037" max="12037" width="0.69921875" style="111" customWidth="1"/>
    <col min="12038" max="12038" width="15.59765625" style="111" customWidth="1"/>
    <col min="12039" max="12039" width="13.3984375" style="111" customWidth="1"/>
    <col min="12040" max="12040" width="0.69921875" style="111" customWidth="1"/>
    <col min="12041" max="12041" width="15.59765625" style="111" customWidth="1"/>
    <col min="12042" max="12042" width="0.69921875" style="111" customWidth="1"/>
    <col min="12043" max="12043" width="15.59765625" style="111" customWidth="1"/>
    <col min="12044" max="12288" width="11" style="111"/>
    <col min="12289" max="12289" width="22.3984375" style="111" customWidth="1"/>
    <col min="12290" max="12290" width="13.19921875" style="111" customWidth="1"/>
    <col min="12291" max="12291" width="0.69921875" style="111" customWidth="1"/>
    <col min="12292" max="12292" width="15.59765625" style="111" customWidth="1"/>
    <col min="12293" max="12293" width="0.69921875" style="111" customWidth="1"/>
    <col min="12294" max="12294" width="15.59765625" style="111" customWidth="1"/>
    <col min="12295" max="12295" width="13.3984375" style="111" customWidth="1"/>
    <col min="12296" max="12296" width="0.69921875" style="111" customWidth="1"/>
    <col min="12297" max="12297" width="15.59765625" style="111" customWidth="1"/>
    <col min="12298" max="12298" width="0.69921875" style="111" customWidth="1"/>
    <col min="12299" max="12299" width="15.59765625" style="111" customWidth="1"/>
    <col min="12300" max="12544" width="11" style="111"/>
    <col min="12545" max="12545" width="22.3984375" style="111" customWidth="1"/>
    <col min="12546" max="12546" width="13.19921875" style="111" customWidth="1"/>
    <col min="12547" max="12547" width="0.69921875" style="111" customWidth="1"/>
    <col min="12548" max="12548" width="15.59765625" style="111" customWidth="1"/>
    <col min="12549" max="12549" width="0.69921875" style="111" customWidth="1"/>
    <col min="12550" max="12550" width="15.59765625" style="111" customWidth="1"/>
    <col min="12551" max="12551" width="13.3984375" style="111" customWidth="1"/>
    <col min="12552" max="12552" width="0.69921875" style="111" customWidth="1"/>
    <col min="12553" max="12553" width="15.59765625" style="111" customWidth="1"/>
    <col min="12554" max="12554" width="0.69921875" style="111" customWidth="1"/>
    <col min="12555" max="12555" width="15.59765625" style="111" customWidth="1"/>
    <col min="12556" max="12800" width="11" style="111"/>
    <col min="12801" max="12801" width="22.3984375" style="111" customWidth="1"/>
    <col min="12802" max="12802" width="13.19921875" style="111" customWidth="1"/>
    <col min="12803" max="12803" width="0.69921875" style="111" customWidth="1"/>
    <col min="12804" max="12804" width="15.59765625" style="111" customWidth="1"/>
    <col min="12805" max="12805" width="0.69921875" style="111" customWidth="1"/>
    <col min="12806" max="12806" width="15.59765625" style="111" customWidth="1"/>
    <col min="12807" max="12807" width="13.3984375" style="111" customWidth="1"/>
    <col min="12808" max="12808" width="0.69921875" style="111" customWidth="1"/>
    <col min="12809" max="12809" width="15.59765625" style="111" customWidth="1"/>
    <col min="12810" max="12810" width="0.69921875" style="111" customWidth="1"/>
    <col min="12811" max="12811" width="15.59765625" style="111" customWidth="1"/>
    <col min="12812" max="13056" width="11" style="111"/>
    <col min="13057" max="13057" width="22.3984375" style="111" customWidth="1"/>
    <col min="13058" max="13058" width="13.19921875" style="111" customWidth="1"/>
    <col min="13059" max="13059" width="0.69921875" style="111" customWidth="1"/>
    <col min="13060" max="13060" width="15.59765625" style="111" customWidth="1"/>
    <col min="13061" max="13061" width="0.69921875" style="111" customWidth="1"/>
    <col min="13062" max="13062" width="15.59765625" style="111" customWidth="1"/>
    <col min="13063" max="13063" width="13.3984375" style="111" customWidth="1"/>
    <col min="13064" max="13064" width="0.69921875" style="111" customWidth="1"/>
    <col min="13065" max="13065" width="15.59765625" style="111" customWidth="1"/>
    <col min="13066" max="13066" width="0.69921875" style="111" customWidth="1"/>
    <col min="13067" max="13067" width="15.59765625" style="111" customWidth="1"/>
    <col min="13068" max="13312" width="11" style="111"/>
    <col min="13313" max="13313" width="22.3984375" style="111" customWidth="1"/>
    <col min="13314" max="13314" width="13.19921875" style="111" customWidth="1"/>
    <col min="13315" max="13315" width="0.69921875" style="111" customWidth="1"/>
    <col min="13316" max="13316" width="15.59765625" style="111" customWidth="1"/>
    <col min="13317" max="13317" width="0.69921875" style="111" customWidth="1"/>
    <col min="13318" max="13318" width="15.59765625" style="111" customWidth="1"/>
    <col min="13319" max="13319" width="13.3984375" style="111" customWidth="1"/>
    <col min="13320" max="13320" width="0.69921875" style="111" customWidth="1"/>
    <col min="13321" max="13321" width="15.59765625" style="111" customWidth="1"/>
    <col min="13322" max="13322" width="0.69921875" style="111" customWidth="1"/>
    <col min="13323" max="13323" width="15.59765625" style="111" customWidth="1"/>
    <col min="13324" max="13568" width="11" style="111"/>
    <col min="13569" max="13569" width="22.3984375" style="111" customWidth="1"/>
    <col min="13570" max="13570" width="13.19921875" style="111" customWidth="1"/>
    <col min="13571" max="13571" width="0.69921875" style="111" customWidth="1"/>
    <col min="13572" max="13572" width="15.59765625" style="111" customWidth="1"/>
    <col min="13573" max="13573" width="0.69921875" style="111" customWidth="1"/>
    <col min="13574" max="13574" width="15.59765625" style="111" customWidth="1"/>
    <col min="13575" max="13575" width="13.3984375" style="111" customWidth="1"/>
    <col min="13576" max="13576" width="0.69921875" style="111" customWidth="1"/>
    <col min="13577" max="13577" width="15.59765625" style="111" customWidth="1"/>
    <col min="13578" max="13578" width="0.69921875" style="111" customWidth="1"/>
    <col min="13579" max="13579" width="15.59765625" style="111" customWidth="1"/>
    <col min="13580" max="13824" width="11" style="111"/>
    <col min="13825" max="13825" width="22.3984375" style="111" customWidth="1"/>
    <col min="13826" max="13826" width="13.19921875" style="111" customWidth="1"/>
    <col min="13827" max="13827" width="0.69921875" style="111" customWidth="1"/>
    <col min="13828" max="13828" width="15.59765625" style="111" customWidth="1"/>
    <col min="13829" max="13829" width="0.69921875" style="111" customWidth="1"/>
    <col min="13830" max="13830" width="15.59765625" style="111" customWidth="1"/>
    <col min="13831" max="13831" width="13.3984375" style="111" customWidth="1"/>
    <col min="13832" max="13832" width="0.69921875" style="111" customWidth="1"/>
    <col min="13833" max="13833" width="15.59765625" style="111" customWidth="1"/>
    <col min="13834" max="13834" width="0.69921875" style="111" customWidth="1"/>
    <col min="13835" max="13835" width="15.59765625" style="111" customWidth="1"/>
    <col min="13836" max="14080" width="11" style="111"/>
    <col min="14081" max="14081" width="22.3984375" style="111" customWidth="1"/>
    <col min="14082" max="14082" width="13.19921875" style="111" customWidth="1"/>
    <col min="14083" max="14083" width="0.69921875" style="111" customWidth="1"/>
    <col min="14084" max="14084" width="15.59765625" style="111" customWidth="1"/>
    <col min="14085" max="14085" width="0.69921875" style="111" customWidth="1"/>
    <col min="14086" max="14086" width="15.59765625" style="111" customWidth="1"/>
    <col min="14087" max="14087" width="13.3984375" style="111" customWidth="1"/>
    <col min="14088" max="14088" width="0.69921875" style="111" customWidth="1"/>
    <col min="14089" max="14089" width="15.59765625" style="111" customWidth="1"/>
    <col min="14090" max="14090" width="0.69921875" style="111" customWidth="1"/>
    <col min="14091" max="14091" width="15.59765625" style="111" customWidth="1"/>
    <col min="14092" max="14336" width="11" style="111"/>
    <col min="14337" max="14337" width="22.3984375" style="111" customWidth="1"/>
    <col min="14338" max="14338" width="13.19921875" style="111" customWidth="1"/>
    <col min="14339" max="14339" width="0.69921875" style="111" customWidth="1"/>
    <col min="14340" max="14340" width="15.59765625" style="111" customWidth="1"/>
    <col min="14341" max="14341" width="0.69921875" style="111" customWidth="1"/>
    <col min="14342" max="14342" width="15.59765625" style="111" customWidth="1"/>
    <col min="14343" max="14343" width="13.3984375" style="111" customWidth="1"/>
    <col min="14344" max="14344" width="0.69921875" style="111" customWidth="1"/>
    <col min="14345" max="14345" width="15.59765625" style="111" customWidth="1"/>
    <col min="14346" max="14346" width="0.69921875" style="111" customWidth="1"/>
    <col min="14347" max="14347" width="15.59765625" style="111" customWidth="1"/>
    <col min="14348" max="14592" width="11" style="111"/>
    <col min="14593" max="14593" width="22.3984375" style="111" customWidth="1"/>
    <col min="14594" max="14594" width="13.19921875" style="111" customWidth="1"/>
    <col min="14595" max="14595" width="0.69921875" style="111" customWidth="1"/>
    <col min="14596" max="14596" width="15.59765625" style="111" customWidth="1"/>
    <col min="14597" max="14597" width="0.69921875" style="111" customWidth="1"/>
    <col min="14598" max="14598" width="15.59765625" style="111" customWidth="1"/>
    <col min="14599" max="14599" width="13.3984375" style="111" customWidth="1"/>
    <col min="14600" max="14600" width="0.69921875" style="111" customWidth="1"/>
    <col min="14601" max="14601" width="15.59765625" style="111" customWidth="1"/>
    <col min="14602" max="14602" width="0.69921875" style="111" customWidth="1"/>
    <col min="14603" max="14603" width="15.59765625" style="111" customWidth="1"/>
    <col min="14604" max="14848" width="11" style="111"/>
    <col min="14849" max="14849" width="22.3984375" style="111" customWidth="1"/>
    <col min="14850" max="14850" width="13.19921875" style="111" customWidth="1"/>
    <col min="14851" max="14851" width="0.69921875" style="111" customWidth="1"/>
    <col min="14852" max="14852" width="15.59765625" style="111" customWidth="1"/>
    <col min="14853" max="14853" width="0.69921875" style="111" customWidth="1"/>
    <col min="14854" max="14854" width="15.59765625" style="111" customWidth="1"/>
    <col min="14855" max="14855" width="13.3984375" style="111" customWidth="1"/>
    <col min="14856" max="14856" width="0.69921875" style="111" customWidth="1"/>
    <col min="14857" max="14857" width="15.59765625" style="111" customWidth="1"/>
    <col min="14858" max="14858" width="0.69921875" style="111" customWidth="1"/>
    <col min="14859" max="14859" width="15.59765625" style="111" customWidth="1"/>
    <col min="14860" max="15104" width="11" style="111"/>
    <col min="15105" max="15105" width="22.3984375" style="111" customWidth="1"/>
    <col min="15106" max="15106" width="13.19921875" style="111" customWidth="1"/>
    <col min="15107" max="15107" width="0.69921875" style="111" customWidth="1"/>
    <col min="15108" max="15108" width="15.59765625" style="111" customWidth="1"/>
    <col min="15109" max="15109" width="0.69921875" style="111" customWidth="1"/>
    <col min="15110" max="15110" width="15.59765625" style="111" customWidth="1"/>
    <col min="15111" max="15111" width="13.3984375" style="111" customWidth="1"/>
    <col min="15112" max="15112" width="0.69921875" style="111" customWidth="1"/>
    <col min="15113" max="15113" width="15.59765625" style="111" customWidth="1"/>
    <col min="15114" max="15114" width="0.69921875" style="111" customWidth="1"/>
    <col min="15115" max="15115" width="15.59765625" style="111" customWidth="1"/>
    <col min="15116" max="15360" width="11" style="111"/>
    <col min="15361" max="15361" width="22.3984375" style="111" customWidth="1"/>
    <col min="15362" max="15362" width="13.19921875" style="111" customWidth="1"/>
    <col min="15363" max="15363" width="0.69921875" style="111" customWidth="1"/>
    <col min="15364" max="15364" width="15.59765625" style="111" customWidth="1"/>
    <col min="15365" max="15365" width="0.69921875" style="111" customWidth="1"/>
    <col min="15366" max="15366" width="15.59765625" style="111" customWidth="1"/>
    <col min="15367" max="15367" width="13.3984375" style="111" customWidth="1"/>
    <col min="15368" max="15368" width="0.69921875" style="111" customWidth="1"/>
    <col min="15369" max="15369" width="15.59765625" style="111" customWidth="1"/>
    <col min="15370" max="15370" width="0.69921875" style="111" customWidth="1"/>
    <col min="15371" max="15371" width="15.59765625" style="111" customWidth="1"/>
    <col min="15372" max="15616" width="11" style="111"/>
    <col min="15617" max="15617" width="22.3984375" style="111" customWidth="1"/>
    <col min="15618" max="15618" width="13.19921875" style="111" customWidth="1"/>
    <col min="15619" max="15619" width="0.69921875" style="111" customWidth="1"/>
    <col min="15620" max="15620" width="15.59765625" style="111" customWidth="1"/>
    <col min="15621" max="15621" width="0.69921875" style="111" customWidth="1"/>
    <col min="15622" max="15622" width="15.59765625" style="111" customWidth="1"/>
    <col min="15623" max="15623" width="13.3984375" style="111" customWidth="1"/>
    <col min="15624" max="15624" width="0.69921875" style="111" customWidth="1"/>
    <col min="15625" max="15625" width="15.59765625" style="111" customWidth="1"/>
    <col min="15626" max="15626" width="0.69921875" style="111" customWidth="1"/>
    <col min="15627" max="15627" width="15.59765625" style="111" customWidth="1"/>
    <col min="15628" max="15872" width="11" style="111"/>
    <col min="15873" max="15873" width="22.3984375" style="111" customWidth="1"/>
    <col min="15874" max="15874" width="13.19921875" style="111" customWidth="1"/>
    <col min="15875" max="15875" width="0.69921875" style="111" customWidth="1"/>
    <col min="15876" max="15876" width="15.59765625" style="111" customWidth="1"/>
    <col min="15877" max="15877" width="0.69921875" style="111" customWidth="1"/>
    <col min="15878" max="15878" width="15.59765625" style="111" customWidth="1"/>
    <col min="15879" max="15879" width="13.3984375" style="111" customWidth="1"/>
    <col min="15880" max="15880" width="0.69921875" style="111" customWidth="1"/>
    <col min="15881" max="15881" width="15.59765625" style="111" customWidth="1"/>
    <col min="15882" max="15882" width="0.69921875" style="111" customWidth="1"/>
    <col min="15883" max="15883" width="15.59765625" style="111" customWidth="1"/>
    <col min="15884" max="16128" width="11" style="111"/>
    <col min="16129" max="16129" width="22.3984375" style="111" customWidth="1"/>
    <col min="16130" max="16130" width="13.19921875" style="111" customWidth="1"/>
    <col min="16131" max="16131" width="0.69921875" style="111" customWidth="1"/>
    <col min="16132" max="16132" width="15.59765625" style="111" customWidth="1"/>
    <col min="16133" max="16133" width="0.69921875" style="111" customWidth="1"/>
    <col min="16134" max="16134" width="15.59765625" style="111" customWidth="1"/>
    <col min="16135" max="16135" width="13.3984375" style="111" customWidth="1"/>
    <col min="16136" max="16136" width="0.69921875" style="111" customWidth="1"/>
    <col min="16137" max="16137" width="15.59765625" style="111" customWidth="1"/>
    <col min="16138" max="16138" width="0.69921875" style="111" customWidth="1"/>
    <col min="16139" max="16139" width="15.59765625" style="111" customWidth="1"/>
    <col min="16140" max="16384" width="11" style="111"/>
  </cols>
  <sheetData>
    <row r="1" spans="1:18" ht="20.100000000000001" customHeight="1" x14ac:dyDescent="0.25">
      <c r="A1" s="110" t="s">
        <v>135</v>
      </c>
      <c r="F1" s="112"/>
    </row>
    <row r="3" spans="1:18" ht="12.75" customHeight="1" x14ac:dyDescent="0.25">
      <c r="D3" s="115"/>
      <c r="E3" s="115"/>
      <c r="F3" s="112"/>
      <c r="G3" s="112"/>
      <c r="H3" s="115"/>
      <c r="I3" s="116"/>
      <c r="J3" s="115"/>
      <c r="K3" s="115"/>
    </row>
    <row r="4" spans="1:18" s="110" customFormat="1" x14ac:dyDescent="0.25">
      <c r="C4" s="117"/>
      <c r="D4" s="180" t="s">
        <v>136</v>
      </c>
      <c r="E4" s="180"/>
      <c r="F4" s="180"/>
      <c r="G4" s="180"/>
      <c r="H4" s="118"/>
      <c r="I4" s="180" t="s">
        <v>104</v>
      </c>
      <c r="J4" s="180"/>
      <c r="K4" s="180"/>
    </row>
    <row r="5" spans="1:18" s="110" customFormat="1" ht="26.4" x14ac:dyDescent="0.25">
      <c r="D5" s="119" t="s">
        <v>92</v>
      </c>
      <c r="E5" s="120"/>
      <c r="F5" s="181" t="s">
        <v>93</v>
      </c>
      <c r="G5" s="181"/>
      <c r="H5" s="118"/>
      <c r="I5" s="121" t="s">
        <v>137</v>
      </c>
      <c r="J5" s="117"/>
      <c r="K5" s="122">
        <v>2007</v>
      </c>
    </row>
    <row r="6" spans="1:18" s="110" customFormat="1" ht="39.75" customHeight="1" x14ac:dyDescent="0.25">
      <c r="A6" s="123" t="s">
        <v>0</v>
      </c>
      <c r="B6" s="124" t="s">
        <v>138</v>
      </c>
      <c r="D6" s="125" t="s">
        <v>139</v>
      </c>
      <c r="E6" s="117"/>
      <c r="F6" s="126" t="s">
        <v>139</v>
      </c>
      <c r="G6" s="127" t="s">
        <v>1</v>
      </c>
      <c r="H6" s="117"/>
      <c r="I6" s="128" t="s">
        <v>139</v>
      </c>
      <c r="K6" s="124" t="s">
        <v>139</v>
      </c>
    </row>
    <row r="8" spans="1:18" ht="12.9" customHeight="1" x14ac:dyDescent="0.25">
      <c r="A8" s="129" t="s">
        <v>2</v>
      </c>
      <c r="B8" s="130">
        <v>237514</v>
      </c>
      <c r="C8" s="129"/>
      <c r="D8" s="130">
        <f>SUM(D10+D23+D33+D38+D51+D65+D82+D96)</f>
        <v>86337454.399999991</v>
      </c>
      <c r="E8" s="130"/>
      <c r="F8" s="130">
        <f>SUM(F10+F23+F33+F38+F51+F65+F82+F96)</f>
        <v>26906646.449999999</v>
      </c>
      <c r="G8" s="131">
        <v>-8.063929005021075</v>
      </c>
      <c r="H8" s="129"/>
      <c r="I8" s="131">
        <v>102.38963531131373</v>
      </c>
      <c r="J8" s="129"/>
      <c r="K8" s="131">
        <v>113.29041921739351</v>
      </c>
      <c r="L8" s="132"/>
      <c r="M8" s="113"/>
      <c r="N8" s="113"/>
      <c r="O8" s="113"/>
      <c r="P8" s="113"/>
      <c r="Q8" s="113"/>
      <c r="R8" s="113"/>
    </row>
    <row r="9" spans="1:18" ht="12.9" customHeight="1" x14ac:dyDescent="0.25">
      <c r="A9" s="132"/>
      <c r="B9" s="133"/>
      <c r="C9" s="132"/>
      <c r="D9" s="133"/>
      <c r="E9" s="133"/>
      <c r="F9" s="133"/>
      <c r="G9" s="134"/>
      <c r="H9" s="132"/>
      <c r="I9" s="135"/>
      <c r="J9" s="132"/>
      <c r="K9" s="133"/>
      <c r="L9" s="132"/>
      <c r="M9" s="113"/>
      <c r="N9" s="113"/>
    </row>
    <row r="10" spans="1:18" ht="12.9" customHeight="1" x14ac:dyDescent="0.25">
      <c r="A10" s="129" t="s">
        <v>4</v>
      </c>
      <c r="B10" s="130">
        <v>38021</v>
      </c>
      <c r="C10" s="129"/>
      <c r="D10" s="136">
        <v>15662138.699999997</v>
      </c>
      <c r="E10" s="130"/>
      <c r="F10" s="136">
        <v>3713965.3</v>
      </c>
      <c r="G10" s="137">
        <v>-27.108965705517576</v>
      </c>
      <c r="H10" s="129"/>
      <c r="I10" s="137">
        <v>128.36832147766012</v>
      </c>
      <c r="J10" s="129"/>
      <c r="K10" s="137">
        <v>97.681946818863253</v>
      </c>
      <c r="L10" s="132"/>
      <c r="M10" s="113"/>
      <c r="N10" s="113"/>
      <c r="O10" s="113"/>
    </row>
    <row r="11" spans="1:18" ht="12.9" customHeight="1" x14ac:dyDescent="0.25">
      <c r="A11" s="132" t="s">
        <v>7</v>
      </c>
      <c r="B11" s="133">
        <v>13118</v>
      </c>
      <c r="C11" s="132"/>
      <c r="D11" s="138">
        <v>7638851.5</v>
      </c>
      <c r="E11" s="133"/>
      <c r="F11" s="138">
        <v>1645898.3</v>
      </c>
      <c r="G11" s="139">
        <v>-37.684023331695194</v>
      </c>
      <c r="H11" s="132"/>
      <c r="I11" s="139">
        <v>211.21788071084111</v>
      </c>
      <c r="J11" s="132"/>
      <c r="K11" s="139">
        <v>125.46869187376124</v>
      </c>
      <c r="L11" s="132"/>
      <c r="M11" s="113"/>
      <c r="N11" s="113"/>
    </row>
    <row r="12" spans="1:18" ht="12.9" customHeight="1" x14ac:dyDescent="0.25">
      <c r="A12" s="132" t="s">
        <v>8</v>
      </c>
      <c r="B12" s="133">
        <v>552</v>
      </c>
      <c r="C12" s="132"/>
      <c r="D12" s="138">
        <v>86720.75</v>
      </c>
      <c r="E12" s="133"/>
      <c r="F12" s="138">
        <v>11749.65</v>
      </c>
      <c r="G12" s="139">
        <v>-27.87045762186419</v>
      </c>
      <c r="H12" s="132"/>
      <c r="I12" s="139">
        <v>72.429861460524336</v>
      </c>
      <c r="J12" s="132"/>
      <c r="K12" s="139">
        <v>21.285597826086956</v>
      </c>
      <c r="L12" s="132"/>
      <c r="M12" s="113"/>
      <c r="N12" s="113"/>
    </row>
    <row r="13" spans="1:18" ht="12.9" customHeight="1" x14ac:dyDescent="0.25">
      <c r="A13" s="132" t="s">
        <v>9</v>
      </c>
      <c r="B13" s="133">
        <v>4272</v>
      </c>
      <c r="C13" s="132"/>
      <c r="D13" s="140">
        <v>928223.35</v>
      </c>
      <c r="E13" s="133"/>
      <c r="F13" s="138">
        <v>291925.55</v>
      </c>
      <c r="G13" s="139">
        <v>-25.381243805479102</v>
      </c>
      <c r="H13" s="132"/>
      <c r="I13" s="139">
        <v>86.713803085315305</v>
      </c>
      <c r="J13" s="132"/>
      <c r="K13" s="139">
        <v>68.334632490636707</v>
      </c>
      <c r="L13" s="132"/>
      <c r="M13" s="113"/>
      <c r="N13" s="113"/>
    </row>
    <row r="14" spans="1:18" ht="12.9" customHeight="1" x14ac:dyDescent="0.25">
      <c r="A14" s="132" t="s">
        <v>10</v>
      </c>
      <c r="B14" s="133">
        <v>1195</v>
      </c>
      <c r="C14" s="132"/>
      <c r="D14" s="138">
        <v>231466.6</v>
      </c>
      <c r="E14" s="133"/>
      <c r="F14" s="138">
        <v>108604.5</v>
      </c>
      <c r="G14" s="139">
        <v>-8.8145245894619677</v>
      </c>
      <c r="H14" s="132"/>
      <c r="I14" s="139">
        <v>56.622811874867715</v>
      </c>
      <c r="J14" s="132"/>
      <c r="K14" s="139">
        <v>90.882426778242674</v>
      </c>
      <c r="L14" s="132"/>
      <c r="M14" s="113"/>
      <c r="N14" s="113"/>
    </row>
    <row r="15" spans="1:18" ht="12.9" customHeight="1" x14ac:dyDescent="0.25">
      <c r="A15" s="132" t="s">
        <v>11</v>
      </c>
      <c r="B15" s="133">
        <v>2429</v>
      </c>
      <c r="C15" s="132"/>
      <c r="D15" s="138">
        <v>498084.35</v>
      </c>
      <c r="E15" s="133"/>
      <c r="F15" s="138">
        <v>158903.79999999999</v>
      </c>
      <c r="G15" s="139">
        <v>12.177418216216964</v>
      </c>
      <c r="H15" s="132"/>
      <c r="I15" s="139">
        <v>47.660763391112297</v>
      </c>
      <c r="J15" s="132"/>
      <c r="K15" s="139">
        <v>65.419431864965006</v>
      </c>
      <c r="L15" s="132"/>
      <c r="M15" s="113"/>
      <c r="N15" s="113"/>
    </row>
    <row r="16" spans="1:18" ht="12.9" customHeight="1" x14ac:dyDescent="0.25">
      <c r="A16" s="132" t="s">
        <v>12</v>
      </c>
      <c r="B16" s="133">
        <v>951</v>
      </c>
      <c r="C16" s="132"/>
      <c r="D16" s="138">
        <v>148097.20000000001</v>
      </c>
      <c r="E16" s="133"/>
      <c r="F16" s="138">
        <v>47981.7</v>
      </c>
      <c r="G16" s="139">
        <v>16.868626099410307</v>
      </c>
      <c r="H16" s="132"/>
      <c r="I16" s="139">
        <v>75.879655919399752</v>
      </c>
      <c r="J16" s="132"/>
      <c r="K16" s="139">
        <v>50.453943217665611</v>
      </c>
      <c r="L16" s="132"/>
      <c r="M16" s="113"/>
      <c r="N16" s="113"/>
    </row>
    <row r="17" spans="1:15" ht="12.9" customHeight="1" x14ac:dyDescent="0.25">
      <c r="A17" s="132" t="s">
        <v>13</v>
      </c>
      <c r="B17" s="133">
        <v>2806</v>
      </c>
      <c r="C17" s="132"/>
      <c r="D17" s="138">
        <v>359844.35</v>
      </c>
      <c r="E17" s="133"/>
      <c r="F17" s="138">
        <v>60988</v>
      </c>
      <c r="G17" s="139">
        <v>-53.080595701336932</v>
      </c>
      <c r="H17" s="132"/>
      <c r="I17" s="139">
        <v>37.729812981484535</v>
      </c>
      <c r="J17" s="132"/>
      <c r="K17" s="139">
        <v>21.734853884533145</v>
      </c>
      <c r="L17" s="132"/>
      <c r="M17" s="113"/>
      <c r="N17" s="113"/>
    </row>
    <row r="18" spans="1:15" ht="12.9" customHeight="1" x14ac:dyDescent="0.25">
      <c r="A18" s="132" t="s">
        <v>14</v>
      </c>
      <c r="B18" s="133">
        <v>9292</v>
      </c>
      <c r="C18" s="132"/>
      <c r="D18" s="138">
        <v>4445599.6500000004</v>
      </c>
      <c r="E18" s="133"/>
      <c r="F18" s="138">
        <v>597948.15</v>
      </c>
      <c r="G18" s="139">
        <v>-41.854618300813506</v>
      </c>
      <c r="H18" s="132"/>
      <c r="I18" s="139">
        <v>88.930928063290395</v>
      </c>
      <c r="J18" s="132"/>
      <c r="K18" s="139">
        <v>64.350855574687913</v>
      </c>
      <c r="L18" s="132"/>
      <c r="M18" s="113"/>
      <c r="N18" s="113"/>
    </row>
    <row r="19" spans="1:15" ht="12.9" customHeight="1" x14ac:dyDescent="0.25">
      <c r="A19" s="132" t="s">
        <v>15</v>
      </c>
      <c r="B19" s="133">
        <v>1305</v>
      </c>
      <c r="C19" s="132"/>
      <c r="D19" s="138">
        <v>698393.1</v>
      </c>
      <c r="E19" s="133"/>
      <c r="F19" s="138">
        <v>491438.75</v>
      </c>
      <c r="G19" s="139">
        <v>44.537407943342515</v>
      </c>
      <c r="H19" s="132"/>
      <c r="I19" s="139">
        <v>210.26598708414286</v>
      </c>
      <c r="J19" s="132"/>
      <c r="K19" s="139">
        <v>376.58141762452107</v>
      </c>
      <c r="L19" s="132"/>
      <c r="M19" s="113"/>
      <c r="N19" s="113"/>
    </row>
    <row r="20" spans="1:15" ht="12.9" customHeight="1" x14ac:dyDescent="0.25">
      <c r="A20" s="132" t="s">
        <v>125</v>
      </c>
      <c r="B20" s="141">
        <v>497</v>
      </c>
      <c r="C20" s="132"/>
      <c r="D20" s="138">
        <v>224695.6</v>
      </c>
      <c r="E20" s="133"/>
      <c r="F20" s="138">
        <v>20427.7</v>
      </c>
      <c r="G20" s="139">
        <v>-53.947481141816247</v>
      </c>
      <c r="H20" s="132"/>
      <c r="I20" s="139">
        <v>60.905275666881778</v>
      </c>
      <c r="J20" s="132"/>
      <c r="K20" s="139">
        <v>41.102012072434611</v>
      </c>
      <c r="L20" s="132"/>
      <c r="M20" s="113"/>
      <c r="N20" s="113"/>
    </row>
    <row r="21" spans="1:15" ht="12.9" customHeight="1" x14ac:dyDescent="0.25">
      <c r="A21" s="132" t="s">
        <v>17</v>
      </c>
      <c r="B21" s="133">
        <v>1604</v>
      </c>
      <c r="C21" s="132"/>
      <c r="D21" s="138">
        <v>402162.25</v>
      </c>
      <c r="E21" s="133"/>
      <c r="F21" s="138">
        <v>278099.20000000001</v>
      </c>
      <c r="G21" s="139">
        <v>37.691616432930232</v>
      </c>
      <c r="H21" s="132"/>
      <c r="I21" s="139">
        <v>124.8627424733854</v>
      </c>
      <c r="J21" s="132"/>
      <c r="K21" s="139">
        <v>173.3785536159601</v>
      </c>
      <c r="L21" s="132"/>
      <c r="M21" s="113"/>
      <c r="N21" s="113"/>
    </row>
    <row r="22" spans="1:15" ht="12.9" customHeight="1" x14ac:dyDescent="0.25">
      <c r="A22" s="132"/>
      <c r="B22" s="133"/>
      <c r="C22" s="132"/>
      <c r="D22" s="140"/>
      <c r="E22" s="133"/>
      <c r="F22" s="140"/>
      <c r="G22" s="142"/>
      <c r="H22" s="132"/>
      <c r="I22" s="142"/>
      <c r="J22" s="132"/>
      <c r="K22" s="142"/>
      <c r="L22" s="132"/>
      <c r="M22" s="113"/>
      <c r="N22" s="113"/>
    </row>
    <row r="23" spans="1:15" ht="12.9" customHeight="1" x14ac:dyDescent="0.25">
      <c r="A23" s="129" t="s">
        <v>111</v>
      </c>
      <c r="B23" s="130">
        <v>31080</v>
      </c>
      <c r="C23" s="129"/>
      <c r="D23" s="136">
        <v>11044254.849999998</v>
      </c>
      <c r="E23" s="130"/>
      <c r="F23" s="136">
        <v>4348380.8</v>
      </c>
      <c r="G23" s="137">
        <v>1.9952785193865452E-2</v>
      </c>
      <c r="H23" s="129"/>
      <c r="I23" s="137">
        <v>121.94045537158861</v>
      </c>
      <c r="J23" s="129"/>
      <c r="K23" s="137">
        <v>139.90929214929216</v>
      </c>
      <c r="L23" s="132"/>
      <c r="M23" s="113"/>
      <c r="N23" s="113"/>
      <c r="O23" s="113"/>
    </row>
    <row r="24" spans="1:15" ht="12.9" customHeight="1" x14ac:dyDescent="0.25">
      <c r="A24" s="132" t="s">
        <v>5</v>
      </c>
      <c r="B24" s="133">
        <v>11517</v>
      </c>
      <c r="C24" s="132"/>
      <c r="D24" s="138">
        <v>3675594</v>
      </c>
      <c r="E24" s="133"/>
      <c r="F24" s="138">
        <v>1534298.5</v>
      </c>
      <c r="G24" s="139">
        <v>-1.4311829756845356</v>
      </c>
      <c r="H24" s="132"/>
      <c r="I24" s="139">
        <v>104.43853293590158</v>
      </c>
      <c r="J24" s="132"/>
      <c r="K24" s="139">
        <v>133.22032647390813</v>
      </c>
      <c r="L24" s="132"/>
      <c r="M24" s="113"/>
      <c r="N24" s="113"/>
    </row>
    <row r="25" spans="1:15" ht="12.9" customHeight="1" x14ac:dyDescent="0.25">
      <c r="A25" s="132" t="s">
        <v>75</v>
      </c>
      <c r="B25" s="133">
        <v>5466</v>
      </c>
      <c r="C25" s="132"/>
      <c r="D25" s="138">
        <v>2862917.05</v>
      </c>
      <c r="E25" s="133"/>
      <c r="F25" s="138">
        <v>1135173.1499999999</v>
      </c>
      <c r="G25" s="139">
        <v>11.365521529558038</v>
      </c>
      <c r="H25" s="132"/>
      <c r="I25" s="139">
        <v>193.14998808965552</v>
      </c>
      <c r="J25" s="132"/>
      <c r="K25" s="139">
        <v>207.678951701427</v>
      </c>
      <c r="L25" s="132"/>
      <c r="M25" s="113"/>
      <c r="N25" s="113"/>
    </row>
    <row r="26" spans="1:15" ht="12.9" customHeight="1" x14ac:dyDescent="0.25">
      <c r="A26" s="132" t="s">
        <v>78</v>
      </c>
      <c r="B26" s="133">
        <v>3078</v>
      </c>
      <c r="C26" s="132"/>
      <c r="D26" s="138">
        <v>1395123.65</v>
      </c>
      <c r="E26" s="133"/>
      <c r="F26" s="138">
        <v>511586.25</v>
      </c>
      <c r="G26" s="139">
        <v>4.1641957716466322</v>
      </c>
      <c r="H26" s="132"/>
      <c r="I26" s="139">
        <v>159.82562476909763</v>
      </c>
      <c r="J26" s="132"/>
      <c r="K26" s="139">
        <v>166.20735867446393</v>
      </c>
      <c r="L26" s="132"/>
      <c r="M26" s="113"/>
      <c r="N26" s="113"/>
    </row>
    <row r="27" spans="1:15" ht="12.9" customHeight="1" x14ac:dyDescent="0.25">
      <c r="A27" s="132" t="s">
        <v>79</v>
      </c>
      <c r="B27" s="133">
        <v>1802</v>
      </c>
      <c r="C27" s="132"/>
      <c r="D27" s="138">
        <v>538313.19999999995</v>
      </c>
      <c r="E27" s="133"/>
      <c r="F27" s="138">
        <v>184476.15</v>
      </c>
      <c r="G27" s="139">
        <v>9.688076940228612</v>
      </c>
      <c r="H27" s="132"/>
      <c r="I27" s="139">
        <v>94.934433484638575</v>
      </c>
      <c r="J27" s="132"/>
      <c r="K27" s="139">
        <v>102.37300221975582</v>
      </c>
      <c r="L27" s="132"/>
      <c r="M27" s="113"/>
      <c r="N27" s="113"/>
    </row>
    <row r="28" spans="1:15" ht="12.9" customHeight="1" x14ac:dyDescent="0.25">
      <c r="A28" s="132" t="s">
        <v>80</v>
      </c>
      <c r="B28" s="133">
        <v>607</v>
      </c>
      <c r="C28" s="132"/>
      <c r="D28" s="138">
        <v>89401.2</v>
      </c>
      <c r="E28" s="133"/>
      <c r="F28" s="138">
        <v>30462.3</v>
      </c>
      <c r="G28" s="139">
        <v>-76.784862373435232</v>
      </c>
      <c r="H28" s="132"/>
      <c r="I28" s="139">
        <v>105.79987504662017</v>
      </c>
      <c r="J28" s="132"/>
      <c r="K28" s="139">
        <v>50.185008237232289</v>
      </c>
      <c r="L28" s="132"/>
      <c r="M28" s="113"/>
      <c r="N28" s="113"/>
    </row>
    <row r="29" spans="1:15" ht="12.9" customHeight="1" x14ac:dyDescent="0.25">
      <c r="A29" s="132" t="s">
        <v>81</v>
      </c>
      <c r="B29" s="133">
        <v>3215</v>
      </c>
      <c r="C29" s="132"/>
      <c r="D29" s="138">
        <v>1125873.6000000001</v>
      </c>
      <c r="E29" s="133"/>
      <c r="F29" s="138">
        <v>456903.95</v>
      </c>
      <c r="G29" s="143">
        <v>-22.84394685684255</v>
      </c>
      <c r="H29" s="132"/>
      <c r="I29" s="143">
        <v>144.88870140257862</v>
      </c>
      <c r="J29" s="132"/>
      <c r="K29" s="143">
        <v>142.11631415241058</v>
      </c>
      <c r="L29" s="132"/>
      <c r="M29" s="113"/>
      <c r="N29" s="113"/>
    </row>
    <row r="30" spans="1:15" ht="12.9" customHeight="1" x14ac:dyDescent="0.25">
      <c r="A30" s="132" t="s">
        <v>84</v>
      </c>
      <c r="B30" s="133">
        <v>3366</v>
      </c>
      <c r="C30" s="132"/>
      <c r="D30" s="138">
        <v>836280.3</v>
      </c>
      <c r="E30" s="133"/>
      <c r="F30" s="138">
        <v>355568.15</v>
      </c>
      <c r="G30" s="139">
        <v>95.912278976305259</v>
      </c>
      <c r="H30" s="132"/>
      <c r="I30" s="139">
        <v>63.727717941464448</v>
      </c>
      <c r="J30" s="132"/>
      <c r="K30" s="139">
        <v>105.63521984551397</v>
      </c>
      <c r="L30" s="132"/>
      <c r="M30" s="113"/>
      <c r="N30" s="113"/>
    </row>
    <row r="31" spans="1:15" ht="12.9" customHeight="1" x14ac:dyDescent="0.25">
      <c r="A31" s="132" t="s">
        <v>88</v>
      </c>
      <c r="B31" s="133">
        <v>2029</v>
      </c>
      <c r="C31" s="132"/>
      <c r="D31" s="138">
        <v>520751.85</v>
      </c>
      <c r="E31" s="133"/>
      <c r="F31" s="138">
        <v>139912.35</v>
      </c>
      <c r="G31" s="139">
        <v>-32.541802069371187</v>
      </c>
      <c r="H31" s="132"/>
      <c r="I31" s="139">
        <v>59.235854635355189</v>
      </c>
      <c r="J31" s="132"/>
      <c r="K31" s="139">
        <v>68.956308526367678</v>
      </c>
      <c r="L31" s="132"/>
      <c r="M31" s="113"/>
      <c r="N31" s="113"/>
    </row>
    <row r="32" spans="1:15" ht="12.9" customHeight="1" x14ac:dyDescent="0.25">
      <c r="A32" s="132"/>
      <c r="B32" s="133"/>
      <c r="C32" s="132"/>
      <c r="D32" s="140"/>
      <c r="E32" s="133"/>
      <c r="F32" s="140"/>
      <c r="G32" s="142"/>
      <c r="H32" s="132"/>
      <c r="I32" s="142"/>
      <c r="J32" s="132"/>
      <c r="K32" s="142"/>
      <c r="L32" s="132"/>
      <c r="M32" s="113"/>
      <c r="N32" s="113"/>
    </row>
    <row r="33" spans="1:15" ht="12.9" customHeight="1" x14ac:dyDescent="0.25">
      <c r="A33" s="129" t="s">
        <v>112</v>
      </c>
      <c r="B33" s="130">
        <v>6413</v>
      </c>
      <c r="C33" s="129"/>
      <c r="D33" s="136">
        <v>2148780.65</v>
      </c>
      <c r="E33" s="130"/>
      <c r="F33" s="136">
        <v>813834.7</v>
      </c>
      <c r="G33" s="137">
        <v>-19.841381742491123</v>
      </c>
      <c r="H33" s="129"/>
      <c r="I33" s="137">
        <v>135.20486772338592</v>
      </c>
      <c r="J33" s="129"/>
      <c r="K33" s="137">
        <v>126.9038983315141</v>
      </c>
      <c r="L33" s="132"/>
      <c r="M33" s="113"/>
      <c r="N33" s="113"/>
      <c r="O33" s="113"/>
    </row>
    <row r="34" spans="1:15" ht="12.9" customHeight="1" x14ac:dyDescent="0.25">
      <c r="A34" s="132" t="s">
        <v>19</v>
      </c>
      <c r="B34" s="133">
        <v>1679</v>
      </c>
      <c r="C34" s="132"/>
      <c r="D34" s="138">
        <v>467458.9</v>
      </c>
      <c r="E34" s="133"/>
      <c r="F34" s="138">
        <v>199615.15</v>
      </c>
      <c r="G34" s="139">
        <v>-20.904132663341272</v>
      </c>
      <c r="H34" s="132"/>
      <c r="I34" s="139">
        <v>128.88099948179777</v>
      </c>
      <c r="J34" s="132"/>
      <c r="K34" s="139">
        <v>118.88930911256701</v>
      </c>
      <c r="L34" s="132"/>
      <c r="M34" s="113"/>
      <c r="N34" s="113"/>
    </row>
    <row r="35" spans="1:15" ht="12.9" customHeight="1" x14ac:dyDescent="0.25">
      <c r="A35" s="132" t="s">
        <v>126</v>
      </c>
      <c r="B35" s="133">
        <v>3160</v>
      </c>
      <c r="C35" s="132"/>
      <c r="D35" s="138">
        <v>1019749.25</v>
      </c>
      <c r="E35" s="133"/>
      <c r="F35" s="138">
        <v>457628.5</v>
      </c>
      <c r="G35" s="139">
        <v>-16.729837174755289</v>
      </c>
      <c r="H35" s="132"/>
      <c r="I35" s="139">
        <v>142.91116445387934</v>
      </c>
      <c r="J35" s="132"/>
      <c r="K35" s="139">
        <v>144.81914556962025</v>
      </c>
      <c r="L35" s="132"/>
      <c r="M35" s="113"/>
      <c r="N35" s="113"/>
    </row>
    <row r="36" spans="1:15" ht="12.9" customHeight="1" x14ac:dyDescent="0.25">
      <c r="A36" s="132" t="s">
        <v>36</v>
      </c>
      <c r="B36" s="133">
        <v>1574</v>
      </c>
      <c r="C36" s="132"/>
      <c r="D36" s="138">
        <v>661572.5</v>
      </c>
      <c r="E36" s="133"/>
      <c r="F36" s="138">
        <v>156591.04999999999</v>
      </c>
      <c r="G36" s="139">
        <v>-26.599688569896472</v>
      </c>
      <c r="H36" s="132"/>
      <c r="I36" s="139">
        <v>126.22052902110345</v>
      </c>
      <c r="J36" s="132"/>
      <c r="K36" s="139">
        <v>99.486054637865308</v>
      </c>
      <c r="L36" s="132"/>
      <c r="M36" s="113"/>
      <c r="N36" s="113"/>
    </row>
    <row r="37" spans="1:15" ht="12.9" customHeight="1" x14ac:dyDescent="0.25">
      <c r="A37" s="132"/>
      <c r="B37" s="133"/>
      <c r="C37" s="132"/>
      <c r="D37" s="140"/>
      <c r="E37" s="133"/>
      <c r="F37" s="140"/>
      <c r="G37" s="142"/>
      <c r="H37" s="132"/>
      <c r="I37" s="142"/>
      <c r="J37" s="132"/>
      <c r="K37" s="142"/>
      <c r="L37" s="132"/>
      <c r="M37" s="113"/>
      <c r="N37" s="113"/>
    </row>
    <row r="38" spans="1:15" ht="12.9" customHeight="1" x14ac:dyDescent="0.25">
      <c r="A38" s="129" t="s">
        <v>18</v>
      </c>
      <c r="B38" s="130">
        <v>44282</v>
      </c>
      <c r="C38" s="129"/>
      <c r="D38" s="136">
        <v>17845980.650000002</v>
      </c>
      <c r="E38" s="130"/>
      <c r="F38" s="136">
        <v>5138359.95</v>
      </c>
      <c r="G38" s="137">
        <v>-14.405655887265652</v>
      </c>
      <c r="H38" s="129"/>
      <c r="I38" s="137">
        <v>108.20458781747843</v>
      </c>
      <c r="J38" s="129"/>
      <c r="K38" s="137">
        <v>116.03721489544284</v>
      </c>
      <c r="L38" s="132"/>
      <c r="M38" s="113"/>
      <c r="N38" s="113"/>
      <c r="O38" s="113"/>
    </row>
    <row r="39" spans="1:15" ht="12.9" customHeight="1" x14ac:dyDescent="0.25">
      <c r="A39" s="132" t="s">
        <v>57</v>
      </c>
      <c r="B39" s="133">
        <v>7591</v>
      </c>
      <c r="C39" s="132"/>
      <c r="D39" s="138">
        <v>2466633.9</v>
      </c>
      <c r="E39" s="133"/>
      <c r="F39" s="138">
        <v>670063.69999999995</v>
      </c>
      <c r="G39" s="139">
        <v>-15.712119595899438</v>
      </c>
      <c r="H39" s="132"/>
      <c r="I39" s="139">
        <v>90.810222035755402</v>
      </c>
      <c r="J39" s="132"/>
      <c r="K39" s="139">
        <v>88.270807535239086</v>
      </c>
      <c r="L39" s="132"/>
      <c r="M39" s="113"/>
      <c r="N39" s="113"/>
    </row>
    <row r="40" spans="1:15" ht="12.9" customHeight="1" x14ac:dyDescent="0.25">
      <c r="A40" s="132" t="s">
        <v>24</v>
      </c>
      <c r="B40" s="133">
        <v>2286</v>
      </c>
      <c r="C40" s="132"/>
      <c r="D40" s="138">
        <v>719649.55</v>
      </c>
      <c r="E40" s="133"/>
      <c r="F40" s="138">
        <v>29962</v>
      </c>
      <c r="G40" s="139">
        <v>-83.459380888855407</v>
      </c>
      <c r="H40" s="132"/>
      <c r="I40" s="139">
        <v>71.960896592894173</v>
      </c>
      <c r="J40" s="132"/>
      <c r="K40" s="139">
        <v>13.106736657917761</v>
      </c>
      <c r="L40" s="132"/>
      <c r="M40" s="113"/>
      <c r="N40" s="113"/>
    </row>
    <row r="41" spans="1:15" ht="12.9" customHeight="1" x14ac:dyDescent="0.25">
      <c r="A41" s="132" t="s">
        <v>25</v>
      </c>
      <c r="B41" s="133">
        <v>22313</v>
      </c>
      <c r="C41" s="132"/>
      <c r="D41" s="138">
        <v>11811267.300000001</v>
      </c>
      <c r="E41" s="133"/>
      <c r="F41" s="138">
        <v>3646858.75</v>
      </c>
      <c r="G41" s="139">
        <v>-9.3273126359210607</v>
      </c>
      <c r="H41" s="132"/>
      <c r="I41" s="139">
        <v>139.73347459351706</v>
      </c>
      <c r="J41" s="132"/>
      <c r="K41" s="139">
        <v>163.44098731681083</v>
      </c>
      <c r="L41" s="132"/>
      <c r="M41" s="113"/>
      <c r="N41" s="113"/>
    </row>
    <row r="42" spans="1:15" ht="12.9" customHeight="1" x14ac:dyDescent="0.25">
      <c r="A42" s="132" t="s">
        <v>26</v>
      </c>
      <c r="B42" s="133">
        <v>3298</v>
      </c>
      <c r="C42" s="132"/>
      <c r="D42" s="138">
        <v>985036</v>
      </c>
      <c r="E42" s="133"/>
      <c r="F42" s="138">
        <v>363913</v>
      </c>
      <c r="G42" s="139">
        <v>-10.688196611475632</v>
      </c>
      <c r="H42" s="132"/>
      <c r="I42" s="139">
        <v>107.64952553094835</v>
      </c>
      <c r="J42" s="132"/>
      <c r="K42" s="139">
        <v>110.34354154032746</v>
      </c>
      <c r="L42" s="132"/>
      <c r="M42" s="113"/>
      <c r="N42" s="113"/>
    </row>
    <row r="43" spans="1:15" ht="12.9" customHeight="1" x14ac:dyDescent="0.25">
      <c r="A43" s="132" t="s">
        <v>29</v>
      </c>
      <c r="B43" s="133">
        <v>837</v>
      </c>
      <c r="C43" s="132"/>
      <c r="D43" s="138">
        <v>63439.4</v>
      </c>
      <c r="E43" s="133"/>
      <c r="F43" s="138">
        <v>37367.75</v>
      </c>
      <c r="G43" s="139" t="s">
        <v>96</v>
      </c>
      <c r="H43" s="132"/>
      <c r="I43" s="139">
        <v>23.219951041979847</v>
      </c>
      <c r="J43" s="132"/>
      <c r="K43" s="139">
        <v>44.644862604540023</v>
      </c>
      <c r="L43" s="132"/>
      <c r="M43" s="113"/>
      <c r="N43" s="113"/>
    </row>
    <row r="44" spans="1:15" ht="12.9" customHeight="1" x14ac:dyDescent="0.25">
      <c r="A44" s="132" t="s">
        <v>32</v>
      </c>
      <c r="B44" s="133">
        <v>2433</v>
      </c>
      <c r="C44" s="132"/>
      <c r="D44" s="138">
        <v>998069.3</v>
      </c>
      <c r="E44" s="133"/>
      <c r="F44" s="138">
        <v>60417.05</v>
      </c>
      <c r="G44" s="139">
        <v>-76.341223827767294</v>
      </c>
      <c r="H44" s="132"/>
      <c r="I44" s="139">
        <v>57.463495851765479</v>
      </c>
      <c r="J44" s="132"/>
      <c r="K44" s="139">
        <v>24.832326346074804</v>
      </c>
      <c r="L44" s="132"/>
      <c r="M44" s="113"/>
      <c r="N44" s="113"/>
    </row>
    <row r="45" spans="1:15" ht="12.9" customHeight="1" x14ac:dyDescent="0.25">
      <c r="A45" s="132" t="s">
        <v>34</v>
      </c>
      <c r="B45" s="133">
        <v>933</v>
      </c>
      <c r="C45" s="132"/>
      <c r="D45" s="138">
        <v>123027.1</v>
      </c>
      <c r="E45" s="133"/>
      <c r="F45" s="138">
        <v>77389.05</v>
      </c>
      <c r="G45" s="139">
        <v>-17.825868126897348</v>
      </c>
      <c r="H45" s="132"/>
      <c r="I45" s="139">
        <v>68.121766062435242</v>
      </c>
      <c r="J45" s="132"/>
      <c r="K45" s="139">
        <v>82.946463022508041</v>
      </c>
      <c r="L45" s="132"/>
      <c r="M45" s="113"/>
      <c r="N45" s="113"/>
    </row>
    <row r="46" spans="1:15" ht="12.9" customHeight="1" x14ac:dyDescent="0.25">
      <c r="A46" s="132" t="s">
        <v>38</v>
      </c>
      <c r="B46" s="133">
        <v>1098</v>
      </c>
      <c r="C46" s="132"/>
      <c r="D46" s="138">
        <v>150786.04999999999</v>
      </c>
      <c r="E46" s="133"/>
      <c r="F46" s="138">
        <v>96363.3</v>
      </c>
      <c r="G46" s="139">
        <v>95.840065359078665</v>
      </c>
      <c r="H46" s="132"/>
      <c r="I46" s="139">
        <v>56.058112671025029</v>
      </c>
      <c r="J46" s="132"/>
      <c r="K46" s="139">
        <v>87.762568306010934</v>
      </c>
      <c r="L46" s="132"/>
      <c r="M46" s="113"/>
      <c r="N46" s="113"/>
    </row>
    <row r="47" spans="1:15" ht="12.9" customHeight="1" x14ac:dyDescent="0.25">
      <c r="A47" s="132" t="s">
        <v>39</v>
      </c>
      <c r="B47" s="133">
        <v>1273</v>
      </c>
      <c r="C47" s="132"/>
      <c r="D47" s="138">
        <v>207142.75</v>
      </c>
      <c r="E47" s="133"/>
      <c r="F47" s="138">
        <v>42418.400000000001</v>
      </c>
      <c r="G47" s="139">
        <v>-58.349714564010512</v>
      </c>
      <c r="H47" s="132"/>
      <c r="I47" s="139">
        <v>44.064385750784353</v>
      </c>
      <c r="J47" s="132"/>
      <c r="K47" s="139">
        <v>33.321602513747052</v>
      </c>
      <c r="L47" s="132"/>
      <c r="M47" s="113"/>
      <c r="N47" s="113"/>
    </row>
    <row r="48" spans="1:15" ht="12.9" customHeight="1" x14ac:dyDescent="0.25">
      <c r="A48" s="132" t="s">
        <v>40</v>
      </c>
      <c r="B48" s="133">
        <v>1046</v>
      </c>
      <c r="C48" s="132"/>
      <c r="D48" s="138">
        <v>80902.350000000006</v>
      </c>
      <c r="E48" s="133"/>
      <c r="F48" s="138">
        <v>45221.95</v>
      </c>
      <c r="G48" s="139">
        <v>85.064710516354097</v>
      </c>
      <c r="H48" s="132"/>
      <c r="I48" s="139">
        <v>26.769802914080952</v>
      </c>
      <c r="J48" s="132"/>
      <c r="K48" s="139">
        <v>43.233221797323132</v>
      </c>
      <c r="L48" s="132"/>
      <c r="M48" s="113"/>
      <c r="N48" s="113"/>
    </row>
    <row r="49" spans="1:15" ht="12.9" customHeight="1" x14ac:dyDescent="0.25">
      <c r="A49" s="132" t="s">
        <v>100</v>
      </c>
      <c r="B49" s="133">
        <v>1174</v>
      </c>
      <c r="C49" s="132"/>
      <c r="D49" s="138">
        <v>240026.95</v>
      </c>
      <c r="E49" s="133"/>
      <c r="F49" s="138">
        <v>68385</v>
      </c>
      <c r="G49" s="139">
        <v>-17.596718569627967</v>
      </c>
      <c r="H49" s="132"/>
      <c r="I49" s="139">
        <v>82.821247738769884</v>
      </c>
      <c r="J49" s="132"/>
      <c r="K49" s="139">
        <v>58.249574105621804</v>
      </c>
      <c r="L49" s="132"/>
      <c r="M49" s="113"/>
      <c r="N49" s="113"/>
    </row>
    <row r="50" spans="1:15" ht="12.9" customHeight="1" x14ac:dyDescent="0.25">
      <c r="A50" s="132"/>
      <c r="B50" s="133"/>
      <c r="C50" s="132"/>
      <c r="D50" s="140"/>
      <c r="E50" s="133"/>
      <c r="F50" s="144"/>
      <c r="G50" s="142"/>
      <c r="H50" s="132"/>
      <c r="I50" s="142"/>
      <c r="J50" s="132"/>
      <c r="K50" s="142"/>
      <c r="L50" s="132"/>
      <c r="M50" s="113"/>
      <c r="N50" s="113"/>
    </row>
    <row r="51" spans="1:15" ht="12.9" customHeight="1" x14ac:dyDescent="0.25">
      <c r="A51" s="129" t="s">
        <v>42</v>
      </c>
      <c r="B51" s="130">
        <v>38120</v>
      </c>
      <c r="C51" s="129"/>
      <c r="D51" s="136">
        <v>18128968.800000004</v>
      </c>
      <c r="E51" s="130"/>
      <c r="F51" s="136">
        <v>4728758.3</v>
      </c>
      <c r="G51" s="137">
        <v>-5.777051629990396</v>
      </c>
      <c r="H51" s="129"/>
      <c r="I51" s="137">
        <v>118.53049958409838</v>
      </c>
      <c r="J51" s="129"/>
      <c r="K51" s="137">
        <v>124.04927334732423</v>
      </c>
      <c r="L51" s="132"/>
      <c r="M51" s="113"/>
      <c r="N51" s="113"/>
      <c r="O51" s="113"/>
    </row>
    <row r="52" spans="1:15" ht="12.9" customHeight="1" x14ac:dyDescent="0.25">
      <c r="A52" s="132" t="s">
        <v>43</v>
      </c>
      <c r="B52" s="141">
        <v>1869</v>
      </c>
      <c r="C52" s="132"/>
      <c r="D52" s="138">
        <v>306595.34999999998</v>
      </c>
      <c r="E52" s="133"/>
      <c r="F52" s="138">
        <v>-10552.35</v>
      </c>
      <c r="G52" s="139" t="s">
        <v>96</v>
      </c>
      <c r="H52" s="132"/>
      <c r="I52" s="139">
        <v>50.660018672824357</v>
      </c>
      <c r="J52" s="132"/>
      <c r="K52" s="139">
        <v>-5.6459871589085076</v>
      </c>
      <c r="L52" s="132"/>
      <c r="M52" s="113"/>
      <c r="N52" s="113"/>
    </row>
    <row r="53" spans="1:15" ht="12.9" customHeight="1" x14ac:dyDescent="0.25">
      <c r="A53" s="132" t="s">
        <v>101</v>
      </c>
      <c r="B53" s="133">
        <v>2007</v>
      </c>
      <c r="C53" s="132"/>
      <c r="D53" s="138">
        <v>720994.05</v>
      </c>
      <c r="E53" s="133"/>
      <c r="F53" s="138">
        <v>273267.84999999998</v>
      </c>
      <c r="G53" s="139">
        <v>19.234431869227222</v>
      </c>
      <c r="H53" s="132"/>
      <c r="I53" s="139">
        <v>147.65404486669709</v>
      </c>
      <c r="J53" s="132"/>
      <c r="K53" s="139">
        <v>136.15737419033383</v>
      </c>
      <c r="L53" s="132"/>
      <c r="M53" s="113"/>
      <c r="N53" s="113"/>
    </row>
    <row r="54" spans="1:15" ht="12.9" customHeight="1" x14ac:dyDescent="0.25">
      <c r="A54" s="132" t="s">
        <v>44</v>
      </c>
      <c r="B54" s="141">
        <v>2705</v>
      </c>
      <c r="C54" s="132"/>
      <c r="D54" s="138">
        <v>1936655.25</v>
      </c>
      <c r="E54" s="133"/>
      <c r="F54" s="138">
        <v>274879.09999999998</v>
      </c>
      <c r="G54" s="143">
        <v>-10.132240540241455</v>
      </c>
      <c r="H54" s="132"/>
      <c r="I54" s="143">
        <v>106.3094918041409</v>
      </c>
      <c r="J54" s="132"/>
      <c r="K54" s="143">
        <v>101.6188909426987</v>
      </c>
      <c r="L54" s="132"/>
      <c r="M54" s="113"/>
      <c r="N54" s="113"/>
    </row>
    <row r="55" spans="1:15" ht="12.9" customHeight="1" x14ac:dyDescent="0.25">
      <c r="A55" s="132" t="s">
        <v>45</v>
      </c>
      <c r="B55" s="133">
        <v>320</v>
      </c>
      <c r="C55" s="132"/>
      <c r="D55" s="138">
        <v>42873.599999999999</v>
      </c>
      <c r="E55" s="133"/>
      <c r="F55" s="138">
        <v>39773.599999999999</v>
      </c>
      <c r="G55" s="143">
        <v>-18.485112121500919</v>
      </c>
      <c r="H55" s="132"/>
      <c r="I55" s="143">
        <v>95.657901499878193</v>
      </c>
      <c r="J55" s="132"/>
      <c r="K55" s="143">
        <v>124.2925</v>
      </c>
      <c r="L55" s="132"/>
      <c r="M55" s="113"/>
      <c r="N55" s="113"/>
    </row>
    <row r="56" spans="1:15" ht="12.9" customHeight="1" x14ac:dyDescent="0.25">
      <c r="A56" s="132" t="s">
        <v>46</v>
      </c>
      <c r="B56" s="133">
        <v>1389</v>
      </c>
      <c r="C56" s="132"/>
      <c r="D56" s="138">
        <v>127305.55</v>
      </c>
      <c r="E56" s="133"/>
      <c r="F56" s="138">
        <v>13836.45</v>
      </c>
      <c r="G56" s="139">
        <v>-93.269503685819203</v>
      </c>
      <c r="H56" s="132"/>
      <c r="I56" s="139">
        <v>90.715573561080078</v>
      </c>
      <c r="J56" s="132"/>
      <c r="K56" s="139">
        <v>9.9614470842332619</v>
      </c>
      <c r="L56" s="132"/>
      <c r="M56" s="113"/>
      <c r="N56" s="113"/>
    </row>
    <row r="57" spans="1:15" ht="12.9" customHeight="1" x14ac:dyDescent="0.25">
      <c r="A57" s="132" t="s">
        <v>47</v>
      </c>
      <c r="B57" s="141">
        <v>2203</v>
      </c>
      <c r="C57" s="132"/>
      <c r="D57" s="138">
        <v>568137.19999999995</v>
      </c>
      <c r="E57" s="133"/>
      <c r="F57" s="138">
        <v>146602.45000000001</v>
      </c>
      <c r="G57" s="143">
        <v>4.1605993184202532</v>
      </c>
      <c r="H57" s="132"/>
      <c r="I57" s="143">
        <v>73.89817647926705</v>
      </c>
      <c r="J57" s="132"/>
      <c r="K57" s="143">
        <v>66.546731729459836</v>
      </c>
      <c r="L57" s="132"/>
      <c r="M57" s="113"/>
      <c r="N57" s="113"/>
    </row>
    <row r="58" spans="1:15" ht="12.9" customHeight="1" x14ac:dyDescent="0.25">
      <c r="A58" s="132" t="s">
        <v>48</v>
      </c>
      <c r="B58" s="133">
        <v>18133</v>
      </c>
      <c r="C58" s="132"/>
      <c r="D58" s="138">
        <v>12760914.85</v>
      </c>
      <c r="E58" s="133"/>
      <c r="F58" s="138">
        <v>3237284.9</v>
      </c>
      <c r="G58" s="139">
        <v>-5.1248652189014479</v>
      </c>
      <c r="H58" s="132"/>
      <c r="I58" s="139">
        <v>152.50812731514802</v>
      </c>
      <c r="J58" s="132"/>
      <c r="K58" s="139">
        <v>178.53002261070975</v>
      </c>
      <c r="L58" s="132"/>
      <c r="M58" s="113"/>
      <c r="N58" s="113"/>
    </row>
    <row r="59" spans="1:15" ht="12.9" customHeight="1" x14ac:dyDescent="0.25">
      <c r="A59" s="132" t="s">
        <v>49</v>
      </c>
      <c r="B59" s="133">
        <v>1099</v>
      </c>
      <c r="C59" s="132"/>
      <c r="D59" s="138">
        <v>143255.35</v>
      </c>
      <c r="E59" s="133"/>
      <c r="F59" s="138">
        <v>66438.149999999994</v>
      </c>
      <c r="G59" s="139">
        <v>-30.683662370791183</v>
      </c>
      <c r="H59" s="132"/>
      <c r="I59" s="139">
        <v>87.072048637327015</v>
      </c>
      <c r="J59" s="132"/>
      <c r="K59" s="139">
        <v>60.453275705186527</v>
      </c>
      <c r="L59" s="132"/>
      <c r="M59" s="113"/>
      <c r="N59" s="113"/>
    </row>
    <row r="60" spans="1:15" ht="12.9" customHeight="1" x14ac:dyDescent="0.25">
      <c r="A60" s="132" t="s">
        <v>50</v>
      </c>
      <c r="B60" s="133">
        <v>1252</v>
      </c>
      <c r="C60" s="132"/>
      <c r="D60" s="138">
        <v>293593.59999999998</v>
      </c>
      <c r="E60" s="133"/>
      <c r="F60" s="138">
        <v>141752</v>
      </c>
      <c r="G60" s="139">
        <v>13.974618793445927</v>
      </c>
      <c r="H60" s="132"/>
      <c r="I60" s="139">
        <v>81.144202836247047</v>
      </c>
      <c r="J60" s="132"/>
      <c r="K60" s="139">
        <v>113.22044728434504</v>
      </c>
      <c r="L60" s="132"/>
      <c r="M60" s="113"/>
      <c r="N60" s="113"/>
    </row>
    <row r="61" spans="1:15" ht="12.9" customHeight="1" x14ac:dyDescent="0.25">
      <c r="A61" s="132" t="s">
        <v>127</v>
      </c>
      <c r="B61" s="133">
        <v>2543</v>
      </c>
      <c r="C61" s="132"/>
      <c r="D61" s="138">
        <v>457288.8</v>
      </c>
      <c r="E61" s="133"/>
      <c r="F61" s="138">
        <v>165218.54999999999</v>
      </c>
      <c r="G61" s="139">
        <v>-43.729114716879721</v>
      </c>
      <c r="H61" s="132"/>
      <c r="I61" s="139">
        <v>94.327887182356292</v>
      </c>
      <c r="J61" s="132"/>
      <c r="K61" s="139">
        <v>64.969937082186391</v>
      </c>
      <c r="L61" s="132"/>
      <c r="M61" s="113"/>
      <c r="N61" s="113"/>
    </row>
    <row r="62" spans="1:15" ht="12.9" customHeight="1" x14ac:dyDescent="0.25">
      <c r="A62" s="132" t="s">
        <v>54</v>
      </c>
      <c r="B62" s="133">
        <v>3640</v>
      </c>
      <c r="C62" s="132"/>
      <c r="D62" s="138">
        <v>682346.1</v>
      </c>
      <c r="E62" s="133"/>
      <c r="F62" s="138">
        <v>361796.95</v>
      </c>
      <c r="G62" s="139" t="s">
        <v>89</v>
      </c>
      <c r="H62" s="132"/>
      <c r="I62" s="139">
        <v>77.079370537560322</v>
      </c>
      <c r="J62" s="132"/>
      <c r="K62" s="139">
        <v>99.394766483516491</v>
      </c>
      <c r="L62" s="132"/>
      <c r="M62" s="113"/>
      <c r="N62" s="113"/>
    </row>
    <row r="63" spans="1:15" ht="12.9" customHeight="1" x14ac:dyDescent="0.25">
      <c r="A63" s="132" t="s">
        <v>55</v>
      </c>
      <c r="B63" s="133">
        <v>960</v>
      </c>
      <c r="C63" s="132"/>
      <c r="D63" s="138">
        <v>89009.1</v>
      </c>
      <c r="E63" s="133"/>
      <c r="F63" s="138">
        <v>18460.650000000001</v>
      </c>
      <c r="G63" s="139">
        <v>27.044966553802979</v>
      </c>
      <c r="H63" s="132"/>
      <c r="I63" s="139">
        <v>49.212896604933164</v>
      </c>
      <c r="J63" s="132"/>
      <c r="K63" s="139">
        <v>19.229843750000001</v>
      </c>
      <c r="L63" s="132"/>
      <c r="M63" s="113"/>
      <c r="N63" s="113"/>
    </row>
    <row r="64" spans="1:15" ht="12.9" customHeight="1" x14ac:dyDescent="0.25">
      <c r="A64" s="132"/>
      <c r="B64" s="133"/>
      <c r="C64" s="132"/>
      <c r="D64" s="140"/>
      <c r="E64" s="133"/>
      <c r="F64" s="144"/>
      <c r="G64" s="142"/>
      <c r="H64" s="132"/>
      <c r="I64" s="142"/>
      <c r="J64" s="132"/>
      <c r="K64" s="142"/>
      <c r="L64" s="132"/>
      <c r="M64" s="113"/>
      <c r="N64" s="113"/>
    </row>
    <row r="65" spans="1:15" ht="12.9" customHeight="1" x14ac:dyDescent="0.25">
      <c r="A65" s="129" t="s">
        <v>56</v>
      </c>
      <c r="B65" s="130">
        <v>36703</v>
      </c>
      <c r="C65" s="129"/>
      <c r="D65" s="136">
        <v>9315871.6999999974</v>
      </c>
      <c r="E65" s="130"/>
      <c r="F65" s="136">
        <v>4150707.15</v>
      </c>
      <c r="G65" s="137">
        <v>3.6255123190117331</v>
      </c>
      <c r="H65" s="129"/>
      <c r="I65" s="137">
        <v>94.784481145863381</v>
      </c>
      <c r="J65" s="129"/>
      <c r="K65" s="137">
        <v>113.08904312998938</v>
      </c>
      <c r="L65" s="132"/>
      <c r="M65" s="113"/>
      <c r="N65" s="113"/>
      <c r="O65" s="113"/>
    </row>
    <row r="66" spans="1:15" ht="12.9" customHeight="1" x14ac:dyDescent="0.25">
      <c r="A66" s="132" t="s">
        <v>71</v>
      </c>
      <c r="B66" s="133">
        <v>2246</v>
      </c>
      <c r="C66" s="132"/>
      <c r="D66" s="138">
        <v>834909.95</v>
      </c>
      <c r="E66" s="133"/>
      <c r="F66" s="138">
        <v>171948.3</v>
      </c>
      <c r="G66" s="139">
        <v>-46.426216299708322</v>
      </c>
      <c r="H66" s="132"/>
      <c r="I66" s="139">
        <v>111.88350376463256</v>
      </c>
      <c r="J66" s="132"/>
      <c r="K66" s="139">
        <v>76.557569011576135</v>
      </c>
      <c r="L66" s="132"/>
      <c r="M66" s="113"/>
      <c r="N66" s="113"/>
    </row>
    <row r="67" spans="1:15" ht="12.9" customHeight="1" x14ac:dyDescent="0.25">
      <c r="A67" s="132" t="s">
        <v>58</v>
      </c>
      <c r="B67" s="133">
        <v>1046</v>
      </c>
      <c r="C67" s="132"/>
      <c r="D67" s="138">
        <v>218801.95</v>
      </c>
      <c r="E67" s="133"/>
      <c r="F67" s="138">
        <v>130879.15</v>
      </c>
      <c r="G67" s="143">
        <v>7.9694387087140655</v>
      </c>
      <c r="H67" s="132"/>
      <c r="I67" s="143">
        <v>99.301415744775511</v>
      </c>
      <c r="J67" s="132"/>
      <c r="K67" s="143">
        <v>125.12347036328872</v>
      </c>
      <c r="L67" s="132"/>
      <c r="M67" s="113"/>
      <c r="N67" s="113"/>
    </row>
    <row r="68" spans="1:15" ht="12.9" customHeight="1" x14ac:dyDescent="0.25">
      <c r="A68" s="132" t="s">
        <v>59</v>
      </c>
      <c r="B68" s="133">
        <v>2461</v>
      </c>
      <c r="C68" s="132"/>
      <c r="D68" s="138">
        <v>278630.59999999998</v>
      </c>
      <c r="E68" s="133"/>
      <c r="F68" s="138">
        <v>71547.05</v>
      </c>
      <c r="G68" s="139">
        <v>-4.3574305510067859</v>
      </c>
      <c r="H68" s="132"/>
      <c r="I68" s="139">
        <v>34.827343802990782</v>
      </c>
      <c r="J68" s="132"/>
      <c r="K68" s="139">
        <v>29.07234863876473</v>
      </c>
      <c r="L68" s="132"/>
      <c r="M68" s="113"/>
      <c r="N68" s="113"/>
    </row>
    <row r="69" spans="1:15" ht="12.9" customHeight="1" x14ac:dyDescent="0.25">
      <c r="A69" s="132" t="s">
        <v>60</v>
      </c>
      <c r="B69" s="133">
        <v>673</v>
      </c>
      <c r="C69" s="132"/>
      <c r="D69" s="138">
        <v>69779.399999999994</v>
      </c>
      <c r="E69" s="133"/>
      <c r="F69" s="138">
        <v>7204</v>
      </c>
      <c r="G69" s="139">
        <v>-91.987534187002765</v>
      </c>
      <c r="H69" s="132"/>
      <c r="I69" s="139">
        <v>75.209572932753616</v>
      </c>
      <c r="J69" s="132"/>
      <c r="K69" s="139">
        <v>10.704309063893016</v>
      </c>
      <c r="L69" s="132"/>
      <c r="M69" s="113"/>
      <c r="N69" s="113"/>
    </row>
    <row r="70" spans="1:15" ht="12.9" customHeight="1" x14ac:dyDescent="0.25">
      <c r="A70" s="132" t="s">
        <v>61</v>
      </c>
      <c r="B70" s="133">
        <v>3690</v>
      </c>
      <c r="C70" s="132"/>
      <c r="D70" s="138">
        <v>890376.95</v>
      </c>
      <c r="E70" s="133"/>
      <c r="F70" s="138">
        <v>259699.15</v>
      </c>
      <c r="G70" s="139">
        <v>-14.388498813731246</v>
      </c>
      <c r="H70" s="132"/>
      <c r="I70" s="139">
        <v>44.063814020189774</v>
      </c>
      <c r="J70" s="132"/>
      <c r="K70" s="139">
        <v>70.379173441734409</v>
      </c>
      <c r="L70" s="132"/>
      <c r="M70" s="113"/>
      <c r="N70" s="113"/>
    </row>
    <row r="71" spans="1:15" ht="12.9" customHeight="1" x14ac:dyDescent="0.25">
      <c r="A71" s="132" t="s">
        <v>62</v>
      </c>
      <c r="B71" s="133">
        <v>2569</v>
      </c>
      <c r="C71" s="132"/>
      <c r="D71" s="138">
        <v>1011259.25</v>
      </c>
      <c r="E71" s="133"/>
      <c r="F71" s="140">
        <v>827345</v>
      </c>
      <c r="G71" s="139">
        <v>54.030810630321838</v>
      </c>
      <c r="H71" s="132"/>
      <c r="I71" s="139">
        <v>176.5584027361229</v>
      </c>
      <c r="J71" s="132"/>
      <c r="K71" s="139">
        <v>322.04943557804592</v>
      </c>
      <c r="L71" s="132"/>
      <c r="M71" s="113"/>
      <c r="N71" s="113"/>
    </row>
    <row r="72" spans="1:15" ht="12.9" customHeight="1" x14ac:dyDescent="0.25">
      <c r="A72" s="132" t="s">
        <v>63</v>
      </c>
      <c r="B72" s="133">
        <v>1049</v>
      </c>
      <c r="C72" s="132"/>
      <c r="D72" s="138">
        <v>187471.25</v>
      </c>
      <c r="E72" s="133"/>
      <c r="F72" s="138">
        <v>111882.3</v>
      </c>
      <c r="G72" s="139">
        <v>-5.60439198851887</v>
      </c>
      <c r="H72" s="132"/>
      <c r="I72" s="139">
        <v>90.316022162915942</v>
      </c>
      <c r="J72" s="132"/>
      <c r="K72" s="139">
        <v>106.65614871306006</v>
      </c>
      <c r="L72" s="132"/>
      <c r="M72" s="113"/>
      <c r="N72" s="113"/>
    </row>
    <row r="73" spans="1:15" ht="12.9" customHeight="1" x14ac:dyDescent="0.25">
      <c r="A73" s="132" t="s">
        <v>64</v>
      </c>
      <c r="B73" s="133">
        <v>4618</v>
      </c>
      <c r="C73" s="132"/>
      <c r="D73" s="138">
        <v>1102502.3999999999</v>
      </c>
      <c r="E73" s="133"/>
      <c r="F73" s="138">
        <v>608579.4</v>
      </c>
      <c r="G73" s="139">
        <v>24.507168866671236</v>
      </c>
      <c r="H73" s="132"/>
      <c r="I73" s="139">
        <v>100.52279382461082</v>
      </c>
      <c r="J73" s="132"/>
      <c r="K73" s="139">
        <v>131.78419229103508</v>
      </c>
      <c r="L73" s="132"/>
      <c r="M73" s="113"/>
      <c r="N73" s="113"/>
    </row>
    <row r="74" spans="1:15" ht="12.9" customHeight="1" x14ac:dyDescent="0.25">
      <c r="A74" s="132" t="s">
        <v>65</v>
      </c>
      <c r="B74" s="133">
        <v>2451</v>
      </c>
      <c r="C74" s="132"/>
      <c r="D74" s="138">
        <v>1631360.3</v>
      </c>
      <c r="E74" s="133"/>
      <c r="F74" s="138">
        <v>715942.05</v>
      </c>
      <c r="G74" s="139">
        <v>-11.928432614999892</v>
      </c>
      <c r="H74" s="132"/>
      <c r="I74" s="139">
        <v>280.12526924447889</v>
      </c>
      <c r="J74" s="132"/>
      <c r="K74" s="139">
        <v>292.10201958384334</v>
      </c>
      <c r="L74" s="132"/>
      <c r="M74" s="113"/>
      <c r="N74" s="113"/>
    </row>
    <row r="75" spans="1:15" ht="12.9" customHeight="1" x14ac:dyDescent="0.25">
      <c r="A75" s="132" t="s">
        <v>83</v>
      </c>
      <c r="B75" s="133">
        <v>751</v>
      </c>
      <c r="C75" s="132"/>
      <c r="D75" s="138">
        <v>49220.3</v>
      </c>
      <c r="E75" s="133"/>
      <c r="F75" s="138">
        <v>27198.25</v>
      </c>
      <c r="G75" s="139">
        <v>-54.977201603378248</v>
      </c>
      <c r="H75" s="132"/>
      <c r="I75" s="139">
        <v>103.40198279647389</v>
      </c>
      <c r="J75" s="132"/>
      <c r="K75" s="139">
        <v>36.216045272969374</v>
      </c>
      <c r="L75" s="132"/>
      <c r="M75" s="113"/>
      <c r="N75" s="113"/>
    </row>
    <row r="76" spans="1:15" ht="12.9" customHeight="1" x14ac:dyDescent="0.25">
      <c r="A76" s="132" t="s">
        <v>128</v>
      </c>
      <c r="B76" s="133">
        <v>6702</v>
      </c>
      <c r="C76" s="132"/>
      <c r="D76" s="138">
        <v>1608131.95</v>
      </c>
      <c r="E76" s="133"/>
      <c r="F76" s="138">
        <v>531366.15</v>
      </c>
      <c r="G76" s="139">
        <v>9.7454101593258429</v>
      </c>
      <c r="H76" s="132"/>
      <c r="I76" s="139">
        <v>56.686149598968861</v>
      </c>
      <c r="J76" s="132"/>
      <c r="K76" s="139">
        <v>79.284713518352731</v>
      </c>
      <c r="L76" s="132"/>
      <c r="M76" s="113"/>
      <c r="N76" s="113"/>
    </row>
    <row r="77" spans="1:15" ht="12.9" customHeight="1" x14ac:dyDescent="0.25">
      <c r="A77" s="132" t="s">
        <v>129</v>
      </c>
      <c r="B77" s="133">
        <v>1351</v>
      </c>
      <c r="C77" s="132"/>
      <c r="D77" s="138">
        <v>305609.09999999998</v>
      </c>
      <c r="E77" s="133"/>
      <c r="F77" s="138">
        <v>130332.65</v>
      </c>
      <c r="G77" s="139" t="s">
        <v>89</v>
      </c>
      <c r="H77" s="132"/>
      <c r="I77" s="139">
        <v>77.316225748065747</v>
      </c>
      <c r="J77" s="132"/>
      <c r="K77" s="139">
        <v>96.471243523316062</v>
      </c>
      <c r="L77" s="132"/>
      <c r="M77" s="113"/>
      <c r="N77" s="113"/>
    </row>
    <row r="78" spans="1:15" ht="12.9" customHeight="1" x14ac:dyDescent="0.25">
      <c r="A78" s="132" t="s">
        <v>68</v>
      </c>
      <c r="B78" s="133">
        <v>4059</v>
      </c>
      <c r="C78" s="132"/>
      <c r="D78" s="138">
        <v>673669.4</v>
      </c>
      <c r="E78" s="133"/>
      <c r="F78" s="138">
        <v>360412.85</v>
      </c>
      <c r="G78" s="139">
        <v>-8.5484370878689049</v>
      </c>
      <c r="H78" s="132"/>
      <c r="I78" s="139">
        <v>82.87261111918346</v>
      </c>
      <c r="J78" s="132"/>
      <c r="K78" s="139">
        <v>88.793508253264349</v>
      </c>
      <c r="L78" s="132"/>
      <c r="M78" s="113"/>
      <c r="N78" s="113"/>
    </row>
    <row r="79" spans="1:15" ht="12.9" customHeight="1" x14ac:dyDescent="0.25">
      <c r="A79" s="132" t="s">
        <v>69</v>
      </c>
      <c r="B79" s="133">
        <v>2029</v>
      </c>
      <c r="C79" s="132"/>
      <c r="D79" s="138">
        <v>192172.7</v>
      </c>
      <c r="E79" s="133"/>
      <c r="F79" s="138">
        <v>127256.2</v>
      </c>
      <c r="G79" s="139">
        <v>7.5496151432622014</v>
      </c>
      <c r="H79" s="132"/>
      <c r="I79" s="139">
        <v>69.553010944216538</v>
      </c>
      <c r="J79" s="132"/>
      <c r="K79" s="139">
        <v>62.71867915229177</v>
      </c>
      <c r="L79" s="132"/>
      <c r="M79" s="113"/>
      <c r="N79" s="113"/>
    </row>
    <row r="80" spans="1:15" ht="12.9" customHeight="1" x14ac:dyDescent="0.25">
      <c r="A80" s="132" t="s">
        <v>87</v>
      </c>
      <c r="B80" s="133">
        <v>1008</v>
      </c>
      <c r="C80" s="132"/>
      <c r="D80" s="138">
        <v>261976.2</v>
      </c>
      <c r="E80" s="133"/>
      <c r="F80" s="138">
        <v>69114.649999999994</v>
      </c>
      <c r="G80" s="139">
        <v>78.854949880767066</v>
      </c>
      <c r="H80" s="132"/>
      <c r="I80" s="139">
        <v>79.599514775236614</v>
      </c>
      <c r="J80" s="132"/>
      <c r="K80" s="139">
        <v>68.566121031746022</v>
      </c>
      <c r="L80" s="132"/>
      <c r="M80" s="113"/>
      <c r="N80" s="113"/>
    </row>
    <row r="81" spans="1:15" ht="12.9" customHeight="1" x14ac:dyDescent="0.25">
      <c r="A81" s="132"/>
      <c r="B81" s="133"/>
      <c r="C81" s="132"/>
      <c r="D81" s="140"/>
      <c r="E81" s="133"/>
      <c r="F81" s="144"/>
      <c r="G81" s="142"/>
      <c r="H81" s="132"/>
      <c r="I81" s="142"/>
      <c r="J81" s="132"/>
      <c r="K81" s="142"/>
      <c r="L81" s="132"/>
      <c r="M81" s="113"/>
      <c r="N81" s="113"/>
    </row>
    <row r="82" spans="1:15" ht="12.9" customHeight="1" x14ac:dyDescent="0.25">
      <c r="A82" s="129" t="s">
        <v>114</v>
      </c>
      <c r="B82" s="130">
        <v>17846</v>
      </c>
      <c r="C82" s="129"/>
      <c r="D82" s="136">
        <v>6674674.2999999998</v>
      </c>
      <c r="E82" s="130"/>
      <c r="F82" s="136">
        <v>1690590.1</v>
      </c>
      <c r="G82" s="137">
        <v>-3.6563007016957982</v>
      </c>
      <c r="H82" s="129"/>
      <c r="I82" s="137">
        <v>91.690476013750157</v>
      </c>
      <c r="J82" s="129"/>
      <c r="K82" s="137">
        <v>94.732158466883334</v>
      </c>
      <c r="L82" s="132"/>
      <c r="M82" s="113"/>
      <c r="N82" s="113"/>
      <c r="O82" s="113"/>
    </row>
    <row r="83" spans="1:15" ht="12.9" customHeight="1" x14ac:dyDescent="0.25">
      <c r="A83" s="132" t="s">
        <v>20</v>
      </c>
      <c r="B83" s="133">
        <v>812</v>
      </c>
      <c r="C83" s="132"/>
      <c r="D83" s="138">
        <v>373531.65</v>
      </c>
      <c r="E83" s="133"/>
      <c r="F83" s="138">
        <v>159514.9</v>
      </c>
      <c r="G83" s="139" t="s">
        <v>89</v>
      </c>
      <c r="H83" s="132"/>
      <c r="I83" s="139">
        <v>156.1854291129892</v>
      </c>
      <c r="J83" s="132"/>
      <c r="K83" s="139">
        <v>196.44692118226601</v>
      </c>
      <c r="L83" s="132"/>
      <c r="M83" s="113"/>
      <c r="N83" s="113"/>
    </row>
    <row r="84" spans="1:15" ht="12.9" customHeight="1" x14ac:dyDescent="0.25">
      <c r="A84" s="132" t="s">
        <v>23</v>
      </c>
      <c r="B84" s="133">
        <v>1619</v>
      </c>
      <c r="C84" s="132"/>
      <c r="D84" s="138">
        <v>411682.75</v>
      </c>
      <c r="E84" s="133"/>
      <c r="F84" s="138">
        <v>121951.25</v>
      </c>
      <c r="G84" s="139">
        <v>-33.413878327463308</v>
      </c>
      <c r="H84" s="132"/>
      <c r="I84" s="139">
        <v>74.738957627439987</v>
      </c>
      <c r="J84" s="132"/>
      <c r="K84" s="139">
        <v>75.325046324891915</v>
      </c>
      <c r="L84" s="132"/>
      <c r="M84" s="113"/>
      <c r="N84" s="113"/>
    </row>
    <row r="85" spans="1:15" ht="12.9" customHeight="1" x14ac:dyDescent="0.25">
      <c r="A85" s="132" t="s">
        <v>130</v>
      </c>
      <c r="B85" s="133">
        <v>922</v>
      </c>
      <c r="C85" s="132"/>
      <c r="D85" s="138">
        <v>492542.05</v>
      </c>
      <c r="E85" s="133"/>
      <c r="F85" s="138">
        <v>8126.95</v>
      </c>
      <c r="G85" s="143">
        <v>-73.759527042189404</v>
      </c>
      <c r="H85" s="132"/>
      <c r="I85" s="143">
        <v>21.61660493649606</v>
      </c>
      <c r="J85" s="132"/>
      <c r="K85" s="143">
        <v>8.8144793926247278</v>
      </c>
      <c r="L85" s="132"/>
      <c r="M85" s="113"/>
      <c r="N85" s="113"/>
    </row>
    <row r="86" spans="1:15" ht="12.9" customHeight="1" x14ac:dyDescent="0.25">
      <c r="A86" s="132" t="s">
        <v>131</v>
      </c>
      <c r="B86" s="133">
        <v>1433</v>
      </c>
      <c r="C86" s="132"/>
      <c r="D86" s="138">
        <v>301096.40000000002</v>
      </c>
      <c r="E86" s="133"/>
      <c r="F86" s="138">
        <v>157422.1</v>
      </c>
      <c r="G86" s="139">
        <v>-46.723903919524446</v>
      </c>
      <c r="H86" s="132"/>
      <c r="I86" s="139">
        <v>127.5412984177635</v>
      </c>
      <c r="J86" s="132"/>
      <c r="K86" s="139">
        <v>109.85491974877878</v>
      </c>
      <c r="L86" s="132"/>
      <c r="M86" s="113"/>
      <c r="N86" s="113"/>
    </row>
    <row r="87" spans="1:15" ht="12.9" customHeight="1" x14ac:dyDescent="0.25">
      <c r="A87" s="132" t="s">
        <v>30</v>
      </c>
      <c r="B87" s="133">
        <v>1416</v>
      </c>
      <c r="C87" s="132"/>
      <c r="D87" s="138">
        <v>276483.75</v>
      </c>
      <c r="E87" s="133"/>
      <c r="F87" s="138">
        <v>162331.75</v>
      </c>
      <c r="G87" s="139" t="s">
        <v>96</v>
      </c>
      <c r="H87" s="132"/>
      <c r="I87" s="139">
        <v>52.530259181358609</v>
      </c>
      <c r="J87" s="132"/>
      <c r="K87" s="139">
        <v>114.64106638418079</v>
      </c>
      <c r="L87" s="132"/>
      <c r="M87" s="113"/>
      <c r="N87" s="113"/>
    </row>
    <row r="88" spans="1:15" ht="12.9" customHeight="1" x14ac:dyDescent="0.25">
      <c r="A88" s="132" t="s">
        <v>31</v>
      </c>
      <c r="B88" s="133">
        <v>585</v>
      </c>
      <c r="C88" s="132"/>
      <c r="D88" s="138">
        <v>37012.550000000003</v>
      </c>
      <c r="E88" s="133"/>
      <c r="F88" s="138">
        <v>30616.35</v>
      </c>
      <c r="G88" s="143">
        <v>59.909485246304058</v>
      </c>
      <c r="H88" s="132"/>
      <c r="I88" s="143">
        <v>41.445250044486272</v>
      </c>
      <c r="J88" s="132"/>
      <c r="K88" s="143">
        <v>52.335641025641024</v>
      </c>
      <c r="L88" s="132"/>
      <c r="M88" s="113"/>
      <c r="N88" s="113"/>
    </row>
    <row r="89" spans="1:15" ht="12.9" customHeight="1" x14ac:dyDescent="0.25">
      <c r="A89" s="132" t="s">
        <v>33</v>
      </c>
      <c r="B89" s="133">
        <v>2496</v>
      </c>
      <c r="C89" s="132"/>
      <c r="D89" s="138">
        <v>997308.25</v>
      </c>
      <c r="E89" s="133"/>
      <c r="F89" s="138">
        <v>347666.45</v>
      </c>
      <c r="G89" s="139">
        <v>-0.18398982737369352</v>
      </c>
      <c r="H89" s="132"/>
      <c r="I89" s="139">
        <v>109.20970938127175</v>
      </c>
      <c r="J89" s="132"/>
      <c r="K89" s="139">
        <v>139.28944310897435</v>
      </c>
      <c r="L89" s="132"/>
      <c r="M89" s="113"/>
      <c r="N89" s="113"/>
    </row>
    <row r="90" spans="1:15" ht="12.9" customHeight="1" x14ac:dyDescent="0.25">
      <c r="A90" s="132" t="s">
        <v>35</v>
      </c>
      <c r="B90" s="133">
        <v>1898</v>
      </c>
      <c r="C90" s="132"/>
      <c r="D90" s="138">
        <v>469812.9</v>
      </c>
      <c r="E90" s="133"/>
      <c r="F90" s="138">
        <v>138773</v>
      </c>
      <c r="G90" s="139">
        <v>94.218360424928335</v>
      </c>
      <c r="H90" s="132"/>
      <c r="I90" s="139">
        <v>54.282782097452198</v>
      </c>
      <c r="J90" s="132"/>
      <c r="K90" s="139">
        <v>73.115384615384613</v>
      </c>
      <c r="L90" s="132"/>
      <c r="M90" s="113"/>
      <c r="N90" s="113"/>
    </row>
    <row r="91" spans="1:15" ht="12.9" customHeight="1" x14ac:dyDescent="0.25">
      <c r="A91" s="132" t="s">
        <v>52</v>
      </c>
      <c r="B91" s="133">
        <v>397</v>
      </c>
      <c r="C91" s="132"/>
      <c r="D91" s="138">
        <v>202638</v>
      </c>
      <c r="E91" s="133"/>
      <c r="F91" s="138">
        <v>105588</v>
      </c>
      <c r="G91" s="139">
        <v>-3.1489346089285561</v>
      </c>
      <c r="H91" s="132"/>
      <c r="I91" s="139">
        <v>179.18601810985177</v>
      </c>
      <c r="J91" s="132"/>
      <c r="K91" s="139">
        <v>265.9647355163728</v>
      </c>
      <c r="L91" s="132"/>
      <c r="M91" s="113"/>
      <c r="N91" s="113"/>
    </row>
    <row r="92" spans="1:15" ht="12.9" customHeight="1" x14ac:dyDescent="0.25">
      <c r="A92" s="132" t="s">
        <v>132</v>
      </c>
      <c r="B92" s="133">
        <v>1244</v>
      </c>
      <c r="C92" s="132"/>
      <c r="D92" s="138">
        <v>262018.9</v>
      </c>
      <c r="E92" s="133"/>
      <c r="F92" s="138">
        <v>3721.65</v>
      </c>
      <c r="G92" s="139">
        <v>-97.85774602405283</v>
      </c>
      <c r="H92" s="132"/>
      <c r="I92" s="139">
        <v>90.998462429347839</v>
      </c>
      <c r="J92" s="132"/>
      <c r="K92" s="139">
        <v>2.9916800643086816</v>
      </c>
      <c r="L92" s="132"/>
      <c r="M92" s="113"/>
      <c r="N92" s="113"/>
    </row>
    <row r="93" spans="1:15" ht="12.9" customHeight="1" x14ac:dyDescent="0.25">
      <c r="A93" s="132" t="s">
        <v>37</v>
      </c>
      <c r="B93" s="133">
        <v>3435</v>
      </c>
      <c r="C93" s="132"/>
      <c r="D93" s="138">
        <v>2120040</v>
      </c>
      <c r="E93" s="133"/>
      <c r="F93" s="138">
        <v>216279</v>
      </c>
      <c r="G93" s="139">
        <v>-48.89135096489052</v>
      </c>
      <c r="H93" s="132"/>
      <c r="I93" s="139">
        <v>112.44369430004247</v>
      </c>
      <c r="J93" s="132"/>
      <c r="K93" s="139">
        <v>62.963318777292578</v>
      </c>
      <c r="L93" s="132"/>
      <c r="M93" s="113"/>
      <c r="N93" s="113"/>
    </row>
    <row r="94" spans="1:15" ht="12.9" customHeight="1" x14ac:dyDescent="0.25">
      <c r="A94" s="132" t="s">
        <v>41</v>
      </c>
      <c r="B94" s="133">
        <v>1589</v>
      </c>
      <c r="C94" s="132"/>
      <c r="D94" s="138">
        <v>730507.1</v>
      </c>
      <c r="E94" s="133"/>
      <c r="F94" s="138">
        <v>238598.7</v>
      </c>
      <c r="G94" s="139" t="s">
        <v>89</v>
      </c>
      <c r="H94" s="132"/>
      <c r="I94" s="139">
        <v>87.666414693107882</v>
      </c>
      <c r="J94" s="132"/>
      <c r="K94" s="139">
        <v>150.15651353052235</v>
      </c>
      <c r="L94" s="132"/>
      <c r="M94" s="113"/>
      <c r="N94" s="113"/>
    </row>
    <row r="95" spans="1:15" ht="12.9" customHeight="1" x14ac:dyDescent="0.25">
      <c r="A95" s="132"/>
      <c r="B95" s="133"/>
      <c r="C95" s="132"/>
      <c r="D95" s="140"/>
      <c r="E95" s="133"/>
      <c r="F95" s="140"/>
      <c r="G95" s="143"/>
      <c r="H95" s="132"/>
      <c r="I95" s="143"/>
      <c r="J95" s="132"/>
      <c r="K95" s="143"/>
      <c r="L95" s="132"/>
      <c r="M95" s="113"/>
      <c r="N95" s="113"/>
    </row>
    <row r="96" spans="1:15" ht="12.9" customHeight="1" x14ac:dyDescent="0.25">
      <c r="A96" s="129" t="s">
        <v>70</v>
      </c>
      <c r="B96" s="130">
        <v>25049</v>
      </c>
      <c r="C96" s="129"/>
      <c r="D96" s="136">
        <v>5516784.7500000009</v>
      </c>
      <c r="E96" s="130"/>
      <c r="F96" s="136">
        <f>SUM(F97:F104)</f>
        <v>2322050.15</v>
      </c>
      <c r="G96" s="137">
        <v>14.579302286233563</v>
      </c>
      <c r="H96" s="129"/>
      <c r="I96" s="137">
        <v>74.390531353364878</v>
      </c>
      <c r="J96" s="129"/>
      <c r="K96" s="137">
        <v>92.756770729370444</v>
      </c>
      <c r="L96" s="132"/>
      <c r="M96" s="113"/>
      <c r="N96" s="113"/>
      <c r="O96" s="113"/>
    </row>
    <row r="97" spans="1:12" ht="12.9" customHeight="1" x14ac:dyDescent="0.25">
      <c r="A97" s="132" t="s">
        <v>72</v>
      </c>
      <c r="B97" s="133">
        <v>1223</v>
      </c>
      <c r="C97" s="132"/>
      <c r="D97" s="138">
        <v>244522.45</v>
      </c>
      <c r="E97" s="133"/>
      <c r="F97" s="140">
        <v>177464.15</v>
      </c>
      <c r="G97" s="139" t="s">
        <v>89</v>
      </c>
      <c r="H97" s="132"/>
      <c r="I97" s="139">
        <v>81.760939263040839</v>
      </c>
      <c r="J97" s="132"/>
      <c r="K97" s="139">
        <v>145.10560098119379</v>
      </c>
      <c r="L97" s="132"/>
    </row>
    <row r="98" spans="1:12" ht="12.9" customHeight="1" x14ac:dyDescent="0.25">
      <c r="A98" s="132" t="s">
        <v>73</v>
      </c>
      <c r="B98" s="133">
        <v>3058</v>
      </c>
      <c r="C98" s="132"/>
      <c r="D98" s="138">
        <v>402642.2</v>
      </c>
      <c r="E98" s="133"/>
      <c r="F98" s="138">
        <v>114786.6</v>
      </c>
      <c r="G98" s="139">
        <v>-53.038916790628946</v>
      </c>
      <c r="H98" s="132"/>
      <c r="I98" s="139">
        <v>68.049745618765058</v>
      </c>
      <c r="J98" s="132"/>
      <c r="K98" s="139">
        <v>37.536494440810991</v>
      </c>
      <c r="L98" s="132"/>
    </row>
    <row r="99" spans="1:12" ht="12.9" customHeight="1" x14ac:dyDescent="0.25">
      <c r="A99" s="132" t="s">
        <v>74</v>
      </c>
      <c r="B99" s="133">
        <v>1265</v>
      </c>
      <c r="C99" s="132"/>
      <c r="D99" s="138">
        <v>444047.9</v>
      </c>
      <c r="E99" s="133"/>
      <c r="F99" s="138">
        <v>227323.65</v>
      </c>
      <c r="G99" s="139">
        <v>23.560537685168654</v>
      </c>
      <c r="H99" s="132"/>
      <c r="I99" s="139">
        <v>81.526395152642735</v>
      </c>
      <c r="J99" s="132"/>
      <c r="K99" s="139">
        <v>179.70249011857706</v>
      </c>
      <c r="L99" s="132"/>
    </row>
    <row r="100" spans="1:12" ht="12.9" customHeight="1" x14ac:dyDescent="0.25">
      <c r="A100" s="132" t="s">
        <v>76</v>
      </c>
      <c r="B100" s="133">
        <v>3092</v>
      </c>
      <c r="C100" s="132"/>
      <c r="D100" s="138">
        <v>838345.8</v>
      </c>
      <c r="E100" s="133"/>
      <c r="F100" s="138">
        <v>266801</v>
      </c>
      <c r="G100" s="139">
        <v>11.129229939385226</v>
      </c>
      <c r="H100" s="132"/>
      <c r="I100" s="139">
        <v>80.735390901227149</v>
      </c>
      <c r="J100" s="132"/>
      <c r="K100" s="139">
        <v>86.287516170763254</v>
      </c>
      <c r="L100" s="132"/>
    </row>
    <row r="101" spans="1:12" ht="12.9" customHeight="1" x14ac:dyDescent="0.25">
      <c r="A101" s="132" t="s">
        <v>77</v>
      </c>
      <c r="B101" s="141">
        <v>2034</v>
      </c>
      <c r="C101" s="132"/>
      <c r="D101" s="138">
        <v>491151.85</v>
      </c>
      <c r="E101" s="133"/>
      <c r="F101" s="138">
        <v>272953.75</v>
      </c>
      <c r="G101" s="143">
        <v>134.19555063913472</v>
      </c>
      <c r="H101" s="132"/>
      <c r="I101" s="143">
        <v>173.26211891523388</v>
      </c>
      <c r="J101" s="132"/>
      <c r="K101" s="143">
        <v>134.89083087512293</v>
      </c>
      <c r="L101" s="132"/>
    </row>
    <row r="102" spans="1:12" ht="12.9" customHeight="1" x14ac:dyDescent="0.25">
      <c r="A102" s="132" t="s">
        <v>82</v>
      </c>
      <c r="B102" s="133">
        <v>2399</v>
      </c>
      <c r="C102" s="132"/>
      <c r="D102" s="138">
        <v>593774.25</v>
      </c>
      <c r="E102" s="133"/>
      <c r="F102" s="138">
        <v>309277.75</v>
      </c>
      <c r="G102" s="139">
        <v>92.995289590203384</v>
      </c>
      <c r="H102" s="132"/>
      <c r="I102" s="139">
        <v>91.044675121682857</v>
      </c>
      <c r="J102" s="132"/>
      <c r="K102" s="139">
        <v>128.91944560233429</v>
      </c>
      <c r="L102" s="132"/>
    </row>
    <row r="103" spans="1:12" ht="12.9" customHeight="1" x14ac:dyDescent="0.25">
      <c r="A103" s="132" t="s">
        <v>85</v>
      </c>
      <c r="B103" s="133">
        <v>9852</v>
      </c>
      <c r="C103" s="132"/>
      <c r="D103" s="138">
        <v>1921866.35</v>
      </c>
      <c r="E103" s="133"/>
      <c r="F103" s="138">
        <v>688001.75</v>
      </c>
      <c r="G103" s="139">
        <v>55.817998246599018</v>
      </c>
      <c r="H103" s="132"/>
      <c r="I103" s="139">
        <v>51.594345669425692</v>
      </c>
      <c r="J103" s="132"/>
      <c r="K103" s="139">
        <v>69.833713966707265</v>
      </c>
      <c r="L103" s="132"/>
    </row>
    <row r="104" spans="1:12" ht="12.9" customHeight="1" x14ac:dyDescent="0.25">
      <c r="A104" s="132" t="s">
        <v>86</v>
      </c>
      <c r="B104" s="133">
        <v>2126</v>
      </c>
      <c r="C104" s="132"/>
      <c r="D104" s="138">
        <v>580433.94999999995</v>
      </c>
      <c r="E104" s="133"/>
      <c r="F104" s="138">
        <v>265441.5</v>
      </c>
      <c r="G104" s="139">
        <v>-31.452408448783785</v>
      </c>
      <c r="H104" s="132"/>
      <c r="I104" s="139">
        <v>145.51101324741063</v>
      </c>
      <c r="J104" s="132"/>
      <c r="K104" s="139">
        <v>124.85489181561618</v>
      </c>
      <c r="L104" s="132"/>
    </row>
    <row r="105" spans="1:12" ht="12.9" customHeight="1" x14ac:dyDescent="0.25">
      <c r="A105" s="132"/>
      <c r="B105" s="133"/>
      <c r="C105" s="132"/>
      <c r="D105" s="133"/>
      <c r="E105" s="133"/>
      <c r="F105" s="133"/>
      <c r="G105" s="134"/>
      <c r="H105" s="132"/>
      <c r="J105" s="132"/>
      <c r="K105" s="133"/>
    </row>
    <row r="106" spans="1:12" ht="12.9" customHeight="1" x14ac:dyDescent="0.25"/>
    <row r="108" spans="1:12" x14ac:dyDescent="0.25">
      <c r="A108" s="111" t="s">
        <v>133</v>
      </c>
    </row>
    <row r="110" spans="1:12" ht="29.25" customHeight="1" x14ac:dyDescent="0.25">
      <c r="A110" s="182" t="s">
        <v>140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</row>
    <row r="112" spans="1:12" x14ac:dyDescent="0.25">
      <c r="A112" s="111" t="s">
        <v>141</v>
      </c>
    </row>
    <row r="114" spans="1:1" x14ac:dyDescent="0.25">
      <c r="A114" s="145" t="s">
        <v>99</v>
      </c>
    </row>
  </sheetData>
  <mergeCells count="4">
    <mergeCell ref="D4:G4"/>
    <mergeCell ref="I4:K4"/>
    <mergeCell ref="F5:G5"/>
    <mergeCell ref="A110:K110"/>
  </mergeCells>
  <pageMargins left="0.7" right="0.7" top="1.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Normal="100" workbookViewId="0"/>
  </sheetViews>
  <sheetFormatPr baseColWidth="10" defaultRowHeight="13.2" x14ac:dyDescent="0.25"/>
  <cols>
    <col min="1" max="1" width="22.3984375" style="111" customWidth="1"/>
    <col min="2" max="2" width="0.69921875" style="111" customWidth="1"/>
    <col min="3" max="3" width="13.19921875" style="111" customWidth="1"/>
    <col min="4" max="4" width="0.69921875" style="111" customWidth="1"/>
    <col min="5" max="5" width="15.59765625" style="111" customWidth="1"/>
    <col min="6" max="6" width="0.69921875" style="111" customWidth="1"/>
    <col min="7" max="7" width="15.59765625" style="113" customWidth="1"/>
    <col min="8" max="8" width="13.3984375" style="113" customWidth="1"/>
    <col min="9" max="9" width="0.69921875" style="111" customWidth="1"/>
    <col min="10" max="10" width="15.59765625" style="114" customWidth="1"/>
    <col min="11" max="11" width="0.69921875" style="111" customWidth="1"/>
    <col min="12" max="12" width="15.59765625" style="111" customWidth="1"/>
    <col min="13" max="256" width="11" style="111"/>
    <col min="257" max="257" width="22.3984375" style="111" customWidth="1"/>
    <col min="258" max="258" width="0.69921875" style="111" customWidth="1"/>
    <col min="259" max="259" width="13.19921875" style="111" customWidth="1"/>
    <col min="260" max="260" width="0.69921875" style="111" customWidth="1"/>
    <col min="261" max="261" width="15.59765625" style="111" customWidth="1"/>
    <col min="262" max="262" width="0.69921875" style="111" customWidth="1"/>
    <col min="263" max="263" width="15.59765625" style="111" customWidth="1"/>
    <col min="264" max="264" width="13.3984375" style="111" customWidth="1"/>
    <col min="265" max="265" width="0.69921875" style="111" customWidth="1"/>
    <col min="266" max="266" width="15.59765625" style="111" customWidth="1"/>
    <col min="267" max="267" width="0.69921875" style="111" customWidth="1"/>
    <col min="268" max="268" width="15.59765625" style="111" customWidth="1"/>
    <col min="269" max="512" width="11" style="111"/>
    <col min="513" max="513" width="22.3984375" style="111" customWidth="1"/>
    <col min="514" max="514" width="0.69921875" style="111" customWidth="1"/>
    <col min="515" max="515" width="13.19921875" style="111" customWidth="1"/>
    <col min="516" max="516" width="0.69921875" style="111" customWidth="1"/>
    <col min="517" max="517" width="15.59765625" style="111" customWidth="1"/>
    <col min="518" max="518" width="0.69921875" style="111" customWidth="1"/>
    <col min="519" max="519" width="15.59765625" style="111" customWidth="1"/>
    <col min="520" max="520" width="13.3984375" style="111" customWidth="1"/>
    <col min="521" max="521" width="0.69921875" style="111" customWidth="1"/>
    <col min="522" max="522" width="15.59765625" style="111" customWidth="1"/>
    <col min="523" max="523" width="0.69921875" style="111" customWidth="1"/>
    <col min="524" max="524" width="15.59765625" style="111" customWidth="1"/>
    <col min="525" max="768" width="11" style="111"/>
    <col min="769" max="769" width="22.3984375" style="111" customWidth="1"/>
    <col min="770" max="770" width="0.69921875" style="111" customWidth="1"/>
    <col min="771" max="771" width="13.19921875" style="111" customWidth="1"/>
    <col min="772" max="772" width="0.69921875" style="111" customWidth="1"/>
    <col min="773" max="773" width="15.59765625" style="111" customWidth="1"/>
    <col min="774" max="774" width="0.69921875" style="111" customWidth="1"/>
    <col min="775" max="775" width="15.59765625" style="111" customWidth="1"/>
    <col min="776" max="776" width="13.3984375" style="111" customWidth="1"/>
    <col min="777" max="777" width="0.69921875" style="111" customWidth="1"/>
    <col min="778" max="778" width="15.59765625" style="111" customWidth="1"/>
    <col min="779" max="779" width="0.69921875" style="111" customWidth="1"/>
    <col min="780" max="780" width="15.59765625" style="111" customWidth="1"/>
    <col min="781" max="1024" width="11" style="111"/>
    <col min="1025" max="1025" width="22.3984375" style="111" customWidth="1"/>
    <col min="1026" max="1026" width="0.69921875" style="111" customWidth="1"/>
    <col min="1027" max="1027" width="13.19921875" style="111" customWidth="1"/>
    <col min="1028" max="1028" width="0.69921875" style="111" customWidth="1"/>
    <col min="1029" max="1029" width="15.59765625" style="111" customWidth="1"/>
    <col min="1030" max="1030" width="0.69921875" style="111" customWidth="1"/>
    <col min="1031" max="1031" width="15.59765625" style="111" customWidth="1"/>
    <col min="1032" max="1032" width="13.3984375" style="111" customWidth="1"/>
    <col min="1033" max="1033" width="0.69921875" style="111" customWidth="1"/>
    <col min="1034" max="1034" width="15.59765625" style="111" customWidth="1"/>
    <col min="1035" max="1035" width="0.69921875" style="111" customWidth="1"/>
    <col min="1036" max="1036" width="15.59765625" style="111" customWidth="1"/>
    <col min="1037" max="1280" width="11" style="111"/>
    <col min="1281" max="1281" width="22.3984375" style="111" customWidth="1"/>
    <col min="1282" max="1282" width="0.69921875" style="111" customWidth="1"/>
    <col min="1283" max="1283" width="13.19921875" style="111" customWidth="1"/>
    <col min="1284" max="1284" width="0.69921875" style="111" customWidth="1"/>
    <col min="1285" max="1285" width="15.59765625" style="111" customWidth="1"/>
    <col min="1286" max="1286" width="0.69921875" style="111" customWidth="1"/>
    <col min="1287" max="1287" width="15.59765625" style="111" customWidth="1"/>
    <col min="1288" max="1288" width="13.3984375" style="111" customWidth="1"/>
    <col min="1289" max="1289" width="0.69921875" style="111" customWidth="1"/>
    <col min="1290" max="1290" width="15.59765625" style="111" customWidth="1"/>
    <col min="1291" max="1291" width="0.69921875" style="111" customWidth="1"/>
    <col min="1292" max="1292" width="15.59765625" style="111" customWidth="1"/>
    <col min="1293" max="1536" width="11" style="111"/>
    <col min="1537" max="1537" width="22.3984375" style="111" customWidth="1"/>
    <col min="1538" max="1538" width="0.69921875" style="111" customWidth="1"/>
    <col min="1539" max="1539" width="13.19921875" style="111" customWidth="1"/>
    <col min="1540" max="1540" width="0.69921875" style="111" customWidth="1"/>
    <col min="1541" max="1541" width="15.59765625" style="111" customWidth="1"/>
    <col min="1542" max="1542" width="0.69921875" style="111" customWidth="1"/>
    <col min="1543" max="1543" width="15.59765625" style="111" customWidth="1"/>
    <col min="1544" max="1544" width="13.3984375" style="111" customWidth="1"/>
    <col min="1545" max="1545" width="0.69921875" style="111" customWidth="1"/>
    <col min="1546" max="1546" width="15.59765625" style="111" customWidth="1"/>
    <col min="1547" max="1547" width="0.69921875" style="111" customWidth="1"/>
    <col min="1548" max="1548" width="15.59765625" style="111" customWidth="1"/>
    <col min="1549" max="1792" width="11" style="111"/>
    <col min="1793" max="1793" width="22.3984375" style="111" customWidth="1"/>
    <col min="1794" max="1794" width="0.69921875" style="111" customWidth="1"/>
    <col min="1795" max="1795" width="13.19921875" style="111" customWidth="1"/>
    <col min="1796" max="1796" width="0.69921875" style="111" customWidth="1"/>
    <col min="1797" max="1797" width="15.59765625" style="111" customWidth="1"/>
    <col min="1798" max="1798" width="0.69921875" style="111" customWidth="1"/>
    <col min="1799" max="1799" width="15.59765625" style="111" customWidth="1"/>
    <col min="1800" max="1800" width="13.3984375" style="111" customWidth="1"/>
    <col min="1801" max="1801" width="0.69921875" style="111" customWidth="1"/>
    <col min="1802" max="1802" width="15.59765625" style="111" customWidth="1"/>
    <col min="1803" max="1803" width="0.69921875" style="111" customWidth="1"/>
    <col min="1804" max="1804" width="15.59765625" style="111" customWidth="1"/>
    <col min="1805" max="2048" width="11" style="111"/>
    <col min="2049" max="2049" width="22.3984375" style="111" customWidth="1"/>
    <col min="2050" max="2050" width="0.69921875" style="111" customWidth="1"/>
    <col min="2051" max="2051" width="13.19921875" style="111" customWidth="1"/>
    <col min="2052" max="2052" width="0.69921875" style="111" customWidth="1"/>
    <col min="2053" max="2053" width="15.59765625" style="111" customWidth="1"/>
    <col min="2054" max="2054" width="0.69921875" style="111" customWidth="1"/>
    <col min="2055" max="2055" width="15.59765625" style="111" customWidth="1"/>
    <col min="2056" max="2056" width="13.3984375" style="111" customWidth="1"/>
    <col min="2057" max="2057" width="0.69921875" style="111" customWidth="1"/>
    <col min="2058" max="2058" width="15.59765625" style="111" customWidth="1"/>
    <col min="2059" max="2059" width="0.69921875" style="111" customWidth="1"/>
    <col min="2060" max="2060" width="15.59765625" style="111" customWidth="1"/>
    <col min="2061" max="2304" width="11" style="111"/>
    <col min="2305" max="2305" width="22.3984375" style="111" customWidth="1"/>
    <col min="2306" max="2306" width="0.69921875" style="111" customWidth="1"/>
    <col min="2307" max="2307" width="13.19921875" style="111" customWidth="1"/>
    <col min="2308" max="2308" width="0.69921875" style="111" customWidth="1"/>
    <col min="2309" max="2309" width="15.59765625" style="111" customWidth="1"/>
    <col min="2310" max="2310" width="0.69921875" style="111" customWidth="1"/>
    <col min="2311" max="2311" width="15.59765625" style="111" customWidth="1"/>
    <col min="2312" max="2312" width="13.3984375" style="111" customWidth="1"/>
    <col min="2313" max="2313" width="0.69921875" style="111" customWidth="1"/>
    <col min="2314" max="2314" width="15.59765625" style="111" customWidth="1"/>
    <col min="2315" max="2315" width="0.69921875" style="111" customWidth="1"/>
    <col min="2316" max="2316" width="15.59765625" style="111" customWidth="1"/>
    <col min="2317" max="2560" width="11" style="111"/>
    <col min="2561" max="2561" width="22.3984375" style="111" customWidth="1"/>
    <col min="2562" max="2562" width="0.69921875" style="111" customWidth="1"/>
    <col min="2563" max="2563" width="13.19921875" style="111" customWidth="1"/>
    <col min="2564" max="2564" width="0.69921875" style="111" customWidth="1"/>
    <col min="2565" max="2565" width="15.59765625" style="111" customWidth="1"/>
    <col min="2566" max="2566" width="0.69921875" style="111" customWidth="1"/>
    <col min="2567" max="2567" width="15.59765625" style="111" customWidth="1"/>
    <col min="2568" max="2568" width="13.3984375" style="111" customWidth="1"/>
    <col min="2569" max="2569" width="0.69921875" style="111" customWidth="1"/>
    <col min="2570" max="2570" width="15.59765625" style="111" customWidth="1"/>
    <col min="2571" max="2571" width="0.69921875" style="111" customWidth="1"/>
    <col min="2572" max="2572" width="15.59765625" style="111" customWidth="1"/>
    <col min="2573" max="2816" width="11" style="111"/>
    <col min="2817" max="2817" width="22.3984375" style="111" customWidth="1"/>
    <col min="2818" max="2818" width="0.69921875" style="111" customWidth="1"/>
    <col min="2819" max="2819" width="13.19921875" style="111" customWidth="1"/>
    <col min="2820" max="2820" width="0.69921875" style="111" customWidth="1"/>
    <col min="2821" max="2821" width="15.59765625" style="111" customWidth="1"/>
    <col min="2822" max="2822" width="0.69921875" style="111" customWidth="1"/>
    <col min="2823" max="2823" width="15.59765625" style="111" customWidth="1"/>
    <col min="2824" max="2824" width="13.3984375" style="111" customWidth="1"/>
    <col min="2825" max="2825" width="0.69921875" style="111" customWidth="1"/>
    <col min="2826" max="2826" width="15.59765625" style="111" customWidth="1"/>
    <col min="2827" max="2827" width="0.69921875" style="111" customWidth="1"/>
    <col min="2828" max="2828" width="15.59765625" style="111" customWidth="1"/>
    <col min="2829" max="3072" width="11" style="111"/>
    <col min="3073" max="3073" width="22.3984375" style="111" customWidth="1"/>
    <col min="3074" max="3074" width="0.69921875" style="111" customWidth="1"/>
    <col min="3075" max="3075" width="13.19921875" style="111" customWidth="1"/>
    <col min="3076" max="3076" width="0.69921875" style="111" customWidth="1"/>
    <col min="3077" max="3077" width="15.59765625" style="111" customWidth="1"/>
    <col min="3078" max="3078" width="0.69921875" style="111" customWidth="1"/>
    <col min="3079" max="3079" width="15.59765625" style="111" customWidth="1"/>
    <col min="3080" max="3080" width="13.3984375" style="111" customWidth="1"/>
    <col min="3081" max="3081" width="0.69921875" style="111" customWidth="1"/>
    <col min="3082" max="3082" width="15.59765625" style="111" customWidth="1"/>
    <col min="3083" max="3083" width="0.69921875" style="111" customWidth="1"/>
    <col min="3084" max="3084" width="15.59765625" style="111" customWidth="1"/>
    <col min="3085" max="3328" width="11" style="111"/>
    <col min="3329" max="3329" width="22.3984375" style="111" customWidth="1"/>
    <col min="3330" max="3330" width="0.69921875" style="111" customWidth="1"/>
    <col min="3331" max="3331" width="13.19921875" style="111" customWidth="1"/>
    <col min="3332" max="3332" width="0.69921875" style="111" customWidth="1"/>
    <col min="3333" max="3333" width="15.59765625" style="111" customWidth="1"/>
    <col min="3334" max="3334" width="0.69921875" style="111" customWidth="1"/>
    <col min="3335" max="3335" width="15.59765625" style="111" customWidth="1"/>
    <col min="3336" max="3336" width="13.3984375" style="111" customWidth="1"/>
    <col min="3337" max="3337" width="0.69921875" style="111" customWidth="1"/>
    <col min="3338" max="3338" width="15.59765625" style="111" customWidth="1"/>
    <col min="3339" max="3339" width="0.69921875" style="111" customWidth="1"/>
    <col min="3340" max="3340" width="15.59765625" style="111" customWidth="1"/>
    <col min="3341" max="3584" width="11" style="111"/>
    <col min="3585" max="3585" width="22.3984375" style="111" customWidth="1"/>
    <col min="3586" max="3586" width="0.69921875" style="111" customWidth="1"/>
    <col min="3587" max="3587" width="13.19921875" style="111" customWidth="1"/>
    <col min="3588" max="3588" width="0.69921875" style="111" customWidth="1"/>
    <col min="3589" max="3589" width="15.59765625" style="111" customWidth="1"/>
    <col min="3590" max="3590" width="0.69921875" style="111" customWidth="1"/>
    <col min="3591" max="3591" width="15.59765625" style="111" customWidth="1"/>
    <col min="3592" max="3592" width="13.3984375" style="111" customWidth="1"/>
    <col min="3593" max="3593" width="0.69921875" style="111" customWidth="1"/>
    <col min="3594" max="3594" width="15.59765625" style="111" customWidth="1"/>
    <col min="3595" max="3595" width="0.69921875" style="111" customWidth="1"/>
    <col min="3596" max="3596" width="15.59765625" style="111" customWidth="1"/>
    <col min="3597" max="3840" width="11" style="111"/>
    <col min="3841" max="3841" width="22.3984375" style="111" customWidth="1"/>
    <col min="3842" max="3842" width="0.69921875" style="111" customWidth="1"/>
    <col min="3843" max="3843" width="13.19921875" style="111" customWidth="1"/>
    <col min="3844" max="3844" width="0.69921875" style="111" customWidth="1"/>
    <col min="3845" max="3845" width="15.59765625" style="111" customWidth="1"/>
    <col min="3846" max="3846" width="0.69921875" style="111" customWidth="1"/>
    <col min="3847" max="3847" width="15.59765625" style="111" customWidth="1"/>
    <col min="3848" max="3848" width="13.3984375" style="111" customWidth="1"/>
    <col min="3849" max="3849" width="0.69921875" style="111" customWidth="1"/>
    <col min="3850" max="3850" width="15.59765625" style="111" customWidth="1"/>
    <col min="3851" max="3851" width="0.69921875" style="111" customWidth="1"/>
    <col min="3852" max="3852" width="15.59765625" style="111" customWidth="1"/>
    <col min="3853" max="4096" width="11" style="111"/>
    <col min="4097" max="4097" width="22.3984375" style="111" customWidth="1"/>
    <col min="4098" max="4098" width="0.69921875" style="111" customWidth="1"/>
    <col min="4099" max="4099" width="13.19921875" style="111" customWidth="1"/>
    <col min="4100" max="4100" width="0.69921875" style="111" customWidth="1"/>
    <col min="4101" max="4101" width="15.59765625" style="111" customWidth="1"/>
    <col min="4102" max="4102" width="0.69921875" style="111" customWidth="1"/>
    <col min="4103" max="4103" width="15.59765625" style="111" customWidth="1"/>
    <col min="4104" max="4104" width="13.3984375" style="111" customWidth="1"/>
    <col min="4105" max="4105" width="0.69921875" style="111" customWidth="1"/>
    <col min="4106" max="4106" width="15.59765625" style="111" customWidth="1"/>
    <col min="4107" max="4107" width="0.69921875" style="111" customWidth="1"/>
    <col min="4108" max="4108" width="15.59765625" style="111" customWidth="1"/>
    <col min="4109" max="4352" width="11" style="111"/>
    <col min="4353" max="4353" width="22.3984375" style="111" customWidth="1"/>
    <col min="4354" max="4354" width="0.69921875" style="111" customWidth="1"/>
    <col min="4355" max="4355" width="13.19921875" style="111" customWidth="1"/>
    <col min="4356" max="4356" width="0.69921875" style="111" customWidth="1"/>
    <col min="4357" max="4357" width="15.59765625" style="111" customWidth="1"/>
    <col min="4358" max="4358" width="0.69921875" style="111" customWidth="1"/>
    <col min="4359" max="4359" width="15.59765625" style="111" customWidth="1"/>
    <col min="4360" max="4360" width="13.3984375" style="111" customWidth="1"/>
    <col min="4361" max="4361" width="0.69921875" style="111" customWidth="1"/>
    <col min="4362" max="4362" width="15.59765625" style="111" customWidth="1"/>
    <col min="4363" max="4363" width="0.69921875" style="111" customWidth="1"/>
    <col min="4364" max="4364" width="15.59765625" style="111" customWidth="1"/>
    <col min="4365" max="4608" width="11" style="111"/>
    <col min="4609" max="4609" width="22.3984375" style="111" customWidth="1"/>
    <col min="4610" max="4610" width="0.69921875" style="111" customWidth="1"/>
    <col min="4611" max="4611" width="13.19921875" style="111" customWidth="1"/>
    <col min="4612" max="4612" width="0.69921875" style="111" customWidth="1"/>
    <col min="4613" max="4613" width="15.59765625" style="111" customWidth="1"/>
    <col min="4614" max="4614" width="0.69921875" style="111" customWidth="1"/>
    <col min="4615" max="4615" width="15.59765625" style="111" customWidth="1"/>
    <col min="4616" max="4616" width="13.3984375" style="111" customWidth="1"/>
    <col min="4617" max="4617" width="0.69921875" style="111" customWidth="1"/>
    <col min="4618" max="4618" width="15.59765625" style="111" customWidth="1"/>
    <col min="4619" max="4619" width="0.69921875" style="111" customWidth="1"/>
    <col min="4620" max="4620" width="15.59765625" style="111" customWidth="1"/>
    <col min="4621" max="4864" width="11" style="111"/>
    <col min="4865" max="4865" width="22.3984375" style="111" customWidth="1"/>
    <col min="4866" max="4866" width="0.69921875" style="111" customWidth="1"/>
    <col min="4867" max="4867" width="13.19921875" style="111" customWidth="1"/>
    <col min="4868" max="4868" width="0.69921875" style="111" customWidth="1"/>
    <col min="4869" max="4869" width="15.59765625" style="111" customWidth="1"/>
    <col min="4870" max="4870" width="0.69921875" style="111" customWidth="1"/>
    <col min="4871" max="4871" width="15.59765625" style="111" customWidth="1"/>
    <col min="4872" max="4872" width="13.3984375" style="111" customWidth="1"/>
    <col min="4873" max="4873" width="0.69921875" style="111" customWidth="1"/>
    <col min="4874" max="4874" width="15.59765625" style="111" customWidth="1"/>
    <col min="4875" max="4875" width="0.69921875" style="111" customWidth="1"/>
    <col min="4876" max="4876" width="15.59765625" style="111" customWidth="1"/>
    <col min="4877" max="5120" width="11" style="111"/>
    <col min="5121" max="5121" width="22.3984375" style="111" customWidth="1"/>
    <col min="5122" max="5122" width="0.69921875" style="111" customWidth="1"/>
    <col min="5123" max="5123" width="13.19921875" style="111" customWidth="1"/>
    <col min="5124" max="5124" width="0.69921875" style="111" customWidth="1"/>
    <col min="5125" max="5125" width="15.59765625" style="111" customWidth="1"/>
    <col min="5126" max="5126" width="0.69921875" style="111" customWidth="1"/>
    <col min="5127" max="5127" width="15.59765625" style="111" customWidth="1"/>
    <col min="5128" max="5128" width="13.3984375" style="111" customWidth="1"/>
    <col min="5129" max="5129" width="0.69921875" style="111" customWidth="1"/>
    <col min="5130" max="5130" width="15.59765625" style="111" customWidth="1"/>
    <col min="5131" max="5131" width="0.69921875" style="111" customWidth="1"/>
    <col min="5132" max="5132" width="15.59765625" style="111" customWidth="1"/>
    <col min="5133" max="5376" width="11" style="111"/>
    <col min="5377" max="5377" width="22.3984375" style="111" customWidth="1"/>
    <col min="5378" max="5378" width="0.69921875" style="111" customWidth="1"/>
    <col min="5379" max="5379" width="13.19921875" style="111" customWidth="1"/>
    <col min="5380" max="5380" width="0.69921875" style="111" customWidth="1"/>
    <col min="5381" max="5381" width="15.59765625" style="111" customWidth="1"/>
    <col min="5382" max="5382" width="0.69921875" style="111" customWidth="1"/>
    <col min="5383" max="5383" width="15.59765625" style="111" customWidth="1"/>
    <col min="5384" max="5384" width="13.3984375" style="111" customWidth="1"/>
    <col min="5385" max="5385" width="0.69921875" style="111" customWidth="1"/>
    <col min="5386" max="5386" width="15.59765625" style="111" customWidth="1"/>
    <col min="5387" max="5387" width="0.69921875" style="111" customWidth="1"/>
    <col min="5388" max="5388" width="15.59765625" style="111" customWidth="1"/>
    <col min="5389" max="5632" width="11" style="111"/>
    <col min="5633" max="5633" width="22.3984375" style="111" customWidth="1"/>
    <col min="5634" max="5634" width="0.69921875" style="111" customWidth="1"/>
    <col min="5635" max="5635" width="13.19921875" style="111" customWidth="1"/>
    <col min="5636" max="5636" width="0.69921875" style="111" customWidth="1"/>
    <col min="5637" max="5637" width="15.59765625" style="111" customWidth="1"/>
    <col min="5638" max="5638" width="0.69921875" style="111" customWidth="1"/>
    <col min="5639" max="5639" width="15.59765625" style="111" customWidth="1"/>
    <col min="5640" max="5640" width="13.3984375" style="111" customWidth="1"/>
    <col min="5641" max="5641" width="0.69921875" style="111" customWidth="1"/>
    <col min="5642" max="5642" width="15.59765625" style="111" customWidth="1"/>
    <col min="5643" max="5643" width="0.69921875" style="111" customWidth="1"/>
    <col min="5644" max="5644" width="15.59765625" style="111" customWidth="1"/>
    <col min="5645" max="5888" width="11" style="111"/>
    <col min="5889" max="5889" width="22.3984375" style="111" customWidth="1"/>
    <col min="5890" max="5890" width="0.69921875" style="111" customWidth="1"/>
    <col min="5891" max="5891" width="13.19921875" style="111" customWidth="1"/>
    <col min="5892" max="5892" width="0.69921875" style="111" customWidth="1"/>
    <col min="5893" max="5893" width="15.59765625" style="111" customWidth="1"/>
    <col min="5894" max="5894" width="0.69921875" style="111" customWidth="1"/>
    <col min="5895" max="5895" width="15.59765625" style="111" customWidth="1"/>
    <col min="5896" max="5896" width="13.3984375" style="111" customWidth="1"/>
    <col min="5897" max="5897" width="0.69921875" style="111" customWidth="1"/>
    <col min="5898" max="5898" width="15.59765625" style="111" customWidth="1"/>
    <col min="5899" max="5899" width="0.69921875" style="111" customWidth="1"/>
    <col min="5900" max="5900" width="15.59765625" style="111" customWidth="1"/>
    <col min="5901" max="6144" width="11" style="111"/>
    <col min="6145" max="6145" width="22.3984375" style="111" customWidth="1"/>
    <col min="6146" max="6146" width="0.69921875" style="111" customWidth="1"/>
    <col min="6147" max="6147" width="13.19921875" style="111" customWidth="1"/>
    <col min="6148" max="6148" width="0.69921875" style="111" customWidth="1"/>
    <col min="6149" max="6149" width="15.59765625" style="111" customWidth="1"/>
    <col min="6150" max="6150" width="0.69921875" style="111" customWidth="1"/>
    <col min="6151" max="6151" width="15.59765625" style="111" customWidth="1"/>
    <col min="6152" max="6152" width="13.3984375" style="111" customWidth="1"/>
    <col min="6153" max="6153" width="0.69921875" style="111" customWidth="1"/>
    <col min="6154" max="6154" width="15.59765625" style="111" customWidth="1"/>
    <col min="6155" max="6155" width="0.69921875" style="111" customWidth="1"/>
    <col min="6156" max="6156" width="15.59765625" style="111" customWidth="1"/>
    <col min="6157" max="6400" width="11" style="111"/>
    <col min="6401" max="6401" width="22.3984375" style="111" customWidth="1"/>
    <col min="6402" max="6402" width="0.69921875" style="111" customWidth="1"/>
    <col min="6403" max="6403" width="13.19921875" style="111" customWidth="1"/>
    <col min="6404" max="6404" width="0.69921875" style="111" customWidth="1"/>
    <col min="6405" max="6405" width="15.59765625" style="111" customWidth="1"/>
    <col min="6406" max="6406" width="0.69921875" style="111" customWidth="1"/>
    <col min="6407" max="6407" width="15.59765625" style="111" customWidth="1"/>
    <col min="6408" max="6408" width="13.3984375" style="111" customWidth="1"/>
    <col min="6409" max="6409" width="0.69921875" style="111" customWidth="1"/>
    <col min="6410" max="6410" width="15.59765625" style="111" customWidth="1"/>
    <col min="6411" max="6411" width="0.69921875" style="111" customWidth="1"/>
    <col min="6412" max="6412" width="15.59765625" style="111" customWidth="1"/>
    <col min="6413" max="6656" width="11" style="111"/>
    <col min="6657" max="6657" width="22.3984375" style="111" customWidth="1"/>
    <col min="6658" max="6658" width="0.69921875" style="111" customWidth="1"/>
    <col min="6659" max="6659" width="13.19921875" style="111" customWidth="1"/>
    <col min="6660" max="6660" width="0.69921875" style="111" customWidth="1"/>
    <col min="6661" max="6661" width="15.59765625" style="111" customWidth="1"/>
    <col min="6662" max="6662" width="0.69921875" style="111" customWidth="1"/>
    <col min="6663" max="6663" width="15.59765625" style="111" customWidth="1"/>
    <col min="6664" max="6664" width="13.3984375" style="111" customWidth="1"/>
    <col min="6665" max="6665" width="0.69921875" style="111" customWidth="1"/>
    <col min="6666" max="6666" width="15.59765625" style="111" customWidth="1"/>
    <col min="6667" max="6667" width="0.69921875" style="111" customWidth="1"/>
    <col min="6668" max="6668" width="15.59765625" style="111" customWidth="1"/>
    <col min="6669" max="6912" width="11" style="111"/>
    <col min="6913" max="6913" width="22.3984375" style="111" customWidth="1"/>
    <col min="6914" max="6914" width="0.69921875" style="111" customWidth="1"/>
    <col min="6915" max="6915" width="13.19921875" style="111" customWidth="1"/>
    <col min="6916" max="6916" width="0.69921875" style="111" customWidth="1"/>
    <col min="6917" max="6917" width="15.59765625" style="111" customWidth="1"/>
    <col min="6918" max="6918" width="0.69921875" style="111" customWidth="1"/>
    <col min="6919" max="6919" width="15.59765625" style="111" customWidth="1"/>
    <col min="6920" max="6920" width="13.3984375" style="111" customWidth="1"/>
    <col min="6921" max="6921" width="0.69921875" style="111" customWidth="1"/>
    <col min="6922" max="6922" width="15.59765625" style="111" customWidth="1"/>
    <col min="6923" max="6923" width="0.69921875" style="111" customWidth="1"/>
    <col min="6924" max="6924" width="15.59765625" style="111" customWidth="1"/>
    <col min="6925" max="7168" width="11" style="111"/>
    <col min="7169" max="7169" width="22.3984375" style="111" customWidth="1"/>
    <col min="7170" max="7170" width="0.69921875" style="111" customWidth="1"/>
    <col min="7171" max="7171" width="13.19921875" style="111" customWidth="1"/>
    <col min="7172" max="7172" width="0.69921875" style="111" customWidth="1"/>
    <col min="7173" max="7173" width="15.59765625" style="111" customWidth="1"/>
    <col min="7174" max="7174" width="0.69921875" style="111" customWidth="1"/>
    <col min="7175" max="7175" width="15.59765625" style="111" customWidth="1"/>
    <col min="7176" max="7176" width="13.3984375" style="111" customWidth="1"/>
    <col min="7177" max="7177" width="0.69921875" style="111" customWidth="1"/>
    <col min="7178" max="7178" width="15.59765625" style="111" customWidth="1"/>
    <col min="7179" max="7179" width="0.69921875" style="111" customWidth="1"/>
    <col min="7180" max="7180" width="15.59765625" style="111" customWidth="1"/>
    <col min="7181" max="7424" width="11" style="111"/>
    <col min="7425" max="7425" width="22.3984375" style="111" customWidth="1"/>
    <col min="7426" max="7426" width="0.69921875" style="111" customWidth="1"/>
    <col min="7427" max="7427" width="13.19921875" style="111" customWidth="1"/>
    <col min="7428" max="7428" width="0.69921875" style="111" customWidth="1"/>
    <col min="7429" max="7429" width="15.59765625" style="111" customWidth="1"/>
    <col min="7430" max="7430" width="0.69921875" style="111" customWidth="1"/>
    <col min="7431" max="7431" width="15.59765625" style="111" customWidth="1"/>
    <col min="7432" max="7432" width="13.3984375" style="111" customWidth="1"/>
    <col min="7433" max="7433" width="0.69921875" style="111" customWidth="1"/>
    <col min="7434" max="7434" width="15.59765625" style="111" customWidth="1"/>
    <col min="7435" max="7435" width="0.69921875" style="111" customWidth="1"/>
    <col min="7436" max="7436" width="15.59765625" style="111" customWidth="1"/>
    <col min="7437" max="7680" width="11" style="111"/>
    <col min="7681" max="7681" width="22.3984375" style="111" customWidth="1"/>
    <col min="7682" max="7682" width="0.69921875" style="111" customWidth="1"/>
    <col min="7683" max="7683" width="13.19921875" style="111" customWidth="1"/>
    <col min="7684" max="7684" width="0.69921875" style="111" customWidth="1"/>
    <col min="7685" max="7685" width="15.59765625" style="111" customWidth="1"/>
    <col min="7686" max="7686" width="0.69921875" style="111" customWidth="1"/>
    <col min="7687" max="7687" width="15.59765625" style="111" customWidth="1"/>
    <col min="7688" max="7688" width="13.3984375" style="111" customWidth="1"/>
    <col min="7689" max="7689" width="0.69921875" style="111" customWidth="1"/>
    <col min="7690" max="7690" width="15.59765625" style="111" customWidth="1"/>
    <col min="7691" max="7691" width="0.69921875" style="111" customWidth="1"/>
    <col min="7692" max="7692" width="15.59765625" style="111" customWidth="1"/>
    <col min="7693" max="7936" width="11" style="111"/>
    <col min="7937" max="7937" width="22.3984375" style="111" customWidth="1"/>
    <col min="7938" max="7938" width="0.69921875" style="111" customWidth="1"/>
    <col min="7939" max="7939" width="13.19921875" style="111" customWidth="1"/>
    <col min="7940" max="7940" width="0.69921875" style="111" customWidth="1"/>
    <col min="7941" max="7941" width="15.59765625" style="111" customWidth="1"/>
    <col min="7942" max="7942" width="0.69921875" style="111" customWidth="1"/>
    <col min="7943" max="7943" width="15.59765625" style="111" customWidth="1"/>
    <col min="7944" max="7944" width="13.3984375" style="111" customWidth="1"/>
    <col min="7945" max="7945" width="0.69921875" style="111" customWidth="1"/>
    <col min="7946" max="7946" width="15.59765625" style="111" customWidth="1"/>
    <col min="7947" max="7947" width="0.69921875" style="111" customWidth="1"/>
    <col min="7948" max="7948" width="15.59765625" style="111" customWidth="1"/>
    <col min="7949" max="8192" width="11" style="111"/>
    <col min="8193" max="8193" width="22.3984375" style="111" customWidth="1"/>
    <col min="8194" max="8194" width="0.69921875" style="111" customWidth="1"/>
    <col min="8195" max="8195" width="13.19921875" style="111" customWidth="1"/>
    <col min="8196" max="8196" width="0.69921875" style="111" customWidth="1"/>
    <col min="8197" max="8197" width="15.59765625" style="111" customWidth="1"/>
    <col min="8198" max="8198" width="0.69921875" style="111" customWidth="1"/>
    <col min="8199" max="8199" width="15.59765625" style="111" customWidth="1"/>
    <col min="8200" max="8200" width="13.3984375" style="111" customWidth="1"/>
    <col min="8201" max="8201" width="0.69921875" style="111" customWidth="1"/>
    <col min="8202" max="8202" width="15.59765625" style="111" customWidth="1"/>
    <col min="8203" max="8203" width="0.69921875" style="111" customWidth="1"/>
    <col min="8204" max="8204" width="15.59765625" style="111" customWidth="1"/>
    <col min="8205" max="8448" width="11" style="111"/>
    <col min="8449" max="8449" width="22.3984375" style="111" customWidth="1"/>
    <col min="8450" max="8450" width="0.69921875" style="111" customWidth="1"/>
    <col min="8451" max="8451" width="13.19921875" style="111" customWidth="1"/>
    <col min="8452" max="8452" width="0.69921875" style="111" customWidth="1"/>
    <col min="8453" max="8453" width="15.59765625" style="111" customWidth="1"/>
    <col min="8454" max="8454" width="0.69921875" style="111" customWidth="1"/>
    <col min="8455" max="8455" width="15.59765625" style="111" customWidth="1"/>
    <col min="8456" max="8456" width="13.3984375" style="111" customWidth="1"/>
    <col min="8457" max="8457" width="0.69921875" style="111" customWidth="1"/>
    <col min="8458" max="8458" width="15.59765625" style="111" customWidth="1"/>
    <col min="8459" max="8459" width="0.69921875" style="111" customWidth="1"/>
    <col min="8460" max="8460" width="15.59765625" style="111" customWidth="1"/>
    <col min="8461" max="8704" width="11" style="111"/>
    <col min="8705" max="8705" width="22.3984375" style="111" customWidth="1"/>
    <col min="8706" max="8706" width="0.69921875" style="111" customWidth="1"/>
    <col min="8707" max="8707" width="13.19921875" style="111" customWidth="1"/>
    <col min="8708" max="8708" width="0.69921875" style="111" customWidth="1"/>
    <col min="8709" max="8709" width="15.59765625" style="111" customWidth="1"/>
    <col min="8710" max="8710" width="0.69921875" style="111" customWidth="1"/>
    <col min="8711" max="8711" width="15.59765625" style="111" customWidth="1"/>
    <col min="8712" max="8712" width="13.3984375" style="111" customWidth="1"/>
    <col min="8713" max="8713" width="0.69921875" style="111" customWidth="1"/>
    <col min="8714" max="8714" width="15.59765625" style="111" customWidth="1"/>
    <col min="8715" max="8715" width="0.69921875" style="111" customWidth="1"/>
    <col min="8716" max="8716" width="15.59765625" style="111" customWidth="1"/>
    <col min="8717" max="8960" width="11" style="111"/>
    <col min="8961" max="8961" width="22.3984375" style="111" customWidth="1"/>
    <col min="8962" max="8962" width="0.69921875" style="111" customWidth="1"/>
    <col min="8963" max="8963" width="13.19921875" style="111" customWidth="1"/>
    <col min="8964" max="8964" width="0.69921875" style="111" customWidth="1"/>
    <col min="8965" max="8965" width="15.59765625" style="111" customWidth="1"/>
    <col min="8966" max="8966" width="0.69921875" style="111" customWidth="1"/>
    <col min="8967" max="8967" width="15.59765625" style="111" customWidth="1"/>
    <col min="8968" max="8968" width="13.3984375" style="111" customWidth="1"/>
    <col min="8969" max="8969" width="0.69921875" style="111" customWidth="1"/>
    <col min="8970" max="8970" width="15.59765625" style="111" customWidth="1"/>
    <col min="8971" max="8971" width="0.69921875" style="111" customWidth="1"/>
    <col min="8972" max="8972" width="15.59765625" style="111" customWidth="1"/>
    <col min="8973" max="9216" width="11" style="111"/>
    <col min="9217" max="9217" width="22.3984375" style="111" customWidth="1"/>
    <col min="9218" max="9218" width="0.69921875" style="111" customWidth="1"/>
    <col min="9219" max="9219" width="13.19921875" style="111" customWidth="1"/>
    <col min="9220" max="9220" width="0.69921875" style="111" customWidth="1"/>
    <col min="9221" max="9221" width="15.59765625" style="111" customWidth="1"/>
    <col min="9222" max="9222" width="0.69921875" style="111" customWidth="1"/>
    <col min="9223" max="9223" width="15.59765625" style="111" customWidth="1"/>
    <col min="9224" max="9224" width="13.3984375" style="111" customWidth="1"/>
    <col min="9225" max="9225" width="0.69921875" style="111" customWidth="1"/>
    <col min="9226" max="9226" width="15.59765625" style="111" customWidth="1"/>
    <col min="9227" max="9227" width="0.69921875" style="111" customWidth="1"/>
    <col min="9228" max="9228" width="15.59765625" style="111" customWidth="1"/>
    <col min="9229" max="9472" width="11" style="111"/>
    <col min="9473" max="9473" width="22.3984375" style="111" customWidth="1"/>
    <col min="9474" max="9474" width="0.69921875" style="111" customWidth="1"/>
    <col min="9475" max="9475" width="13.19921875" style="111" customWidth="1"/>
    <col min="9476" max="9476" width="0.69921875" style="111" customWidth="1"/>
    <col min="9477" max="9477" width="15.59765625" style="111" customWidth="1"/>
    <col min="9478" max="9478" width="0.69921875" style="111" customWidth="1"/>
    <col min="9479" max="9479" width="15.59765625" style="111" customWidth="1"/>
    <col min="9480" max="9480" width="13.3984375" style="111" customWidth="1"/>
    <col min="9481" max="9481" width="0.69921875" style="111" customWidth="1"/>
    <col min="9482" max="9482" width="15.59765625" style="111" customWidth="1"/>
    <col min="9483" max="9483" width="0.69921875" style="111" customWidth="1"/>
    <col min="9484" max="9484" width="15.59765625" style="111" customWidth="1"/>
    <col min="9485" max="9728" width="11" style="111"/>
    <col min="9729" max="9729" width="22.3984375" style="111" customWidth="1"/>
    <col min="9730" max="9730" width="0.69921875" style="111" customWidth="1"/>
    <col min="9731" max="9731" width="13.19921875" style="111" customWidth="1"/>
    <col min="9732" max="9732" width="0.69921875" style="111" customWidth="1"/>
    <col min="9733" max="9733" width="15.59765625" style="111" customWidth="1"/>
    <col min="9734" max="9734" width="0.69921875" style="111" customWidth="1"/>
    <col min="9735" max="9735" width="15.59765625" style="111" customWidth="1"/>
    <col min="9736" max="9736" width="13.3984375" style="111" customWidth="1"/>
    <col min="9737" max="9737" width="0.69921875" style="111" customWidth="1"/>
    <col min="9738" max="9738" width="15.59765625" style="111" customWidth="1"/>
    <col min="9739" max="9739" width="0.69921875" style="111" customWidth="1"/>
    <col min="9740" max="9740" width="15.59765625" style="111" customWidth="1"/>
    <col min="9741" max="9984" width="11" style="111"/>
    <col min="9985" max="9985" width="22.3984375" style="111" customWidth="1"/>
    <col min="9986" max="9986" width="0.69921875" style="111" customWidth="1"/>
    <col min="9987" max="9987" width="13.19921875" style="111" customWidth="1"/>
    <col min="9988" max="9988" width="0.69921875" style="111" customWidth="1"/>
    <col min="9989" max="9989" width="15.59765625" style="111" customWidth="1"/>
    <col min="9990" max="9990" width="0.69921875" style="111" customWidth="1"/>
    <col min="9991" max="9991" width="15.59765625" style="111" customWidth="1"/>
    <col min="9992" max="9992" width="13.3984375" style="111" customWidth="1"/>
    <col min="9993" max="9993" width="0.69921875" style="111" customWidth="1"/>
    <col min="9994" max="9994" width="15.59765625" style="111" customWidth="1"/>
    <col min="9995" max="9995" width="0.69921875" style="111" customWidth="1"/>
    <col min="9996" max="9996" width="15.59765625" style="111" customWidth="1"/>
    <col min="9997" max="10240" width="11" style="111"/>
    <col min="10241" max="10241" width="22.3984375" style="111" customWidth="1"/>
    <col min="10242" max="10242" width="0.69921875" style="111" customWidth="1"/>
    <col min="10243" max="10243" width="13.19921875" style="111" customWidth="1"/>
    <col min="10244" max="10244" width="0.69921875" style="111" customWidth="1"/>
    <col min="10245" max="10245" width="15.59765625" style="111" customWidth="1"/>
    <col min="10246" max="10246" width="0.69921875" style="111" customWidth="1"/>
    <col min="10247" max="10247" width="15.59765625" style="111" customWidth="1"/>
    <col min="10248" max="10248" width="13.3984375" style="111" customWidth="1"/>
    <col min="10249" max="10249" width="0.69921875" style="111" customWidth="1"/>
    <col min="10250" max="10250" width="15.59765625" style="111" customWidth="1"/>
    <col min="10251" max="10251" width="0.69921875" style="111" customWidth="1"/>
    <col min="10252" max="10252" width="15.59765625" style="111" customWidth="1"/>
    <col min="10253" max="10496" width="11" style="111"/>
    <col min="10497" max="10497" width="22.3984375" style="111" customWidth="1"/>
    <col min="10498" max="10498" width="0.69921875" style="111" customWidth="1"/>
    <col min="10499" max="10499" width="13.19921875" style="111" customWidth="1"/>
    <col min="10500" max="10500" width="0.69921875" style="111" customWidth="1"/>
    <col min="10501" max="10501" width="15.59765625" style="111" customWidth="1"/>
    <col min="10502" max="10502" width="0.69921875" style="111" customWidth="1"/>
    <col min="10503" max="10503" width="15.59765625" style="111" customWidth="1"/>
    <col min="10504" max="10504" width="13.3984375" style="111" customWidth="1"/>
    <col min="10505" max="10505" width="0.69921875" style="111" customWidth="1"/>
    <col min="10506" max="10506" width="15.59765625" style="111" customWidth="1"/>
    <col min="10507" max="10507" width="0.69921875" style="111" customWidth="1"/>
    <col min="10508" max="10508" width="15.59765625" style="111" customWidth="1"/>
    <col min="10509" max="10752" width="11" style="111"/>
    <col min="10753" max="10753" width="22.3984375" style="111" customWidth="1"/>
    <col min="10754" max="10754" width="0.69921875" style="111" customWidth="1"/>
    <col min="10755" max="10755" width="13.19921875" style="111" customWidth="1"/>
    <col min="10756" max="10756" width="0.69921875" style="111" customWidth="1"/>
    <col min="10757" max="10757" width="15.59765625" style="111" customWidth="1"/>
    <col min="10758" max="10758" width="0.69921875" style="111" customWidth="1"/>
    <col min="10759" max="10759" width="15.59765625" style="111" customWidth="1"/>
    <col min="10760" max="10760" width="13.3984375" style="111" customWidth="1"/>
    <col min="10761" max="10761" width="0.69921875" style="111" customWidth="1"/>
    <col min="10762" max="10762" width="15.59765625" style="111" customWidth="1"/>
    <col min="10763" max="10763" width="0.69921875" style="111" customWidth="1"/>
    <col min="10764" max="10764" width="15.59765625" style="111" customWidth="1"/>
    <col min="10765" max="11008" width="11" style="111"/>
    <col min="11009" max="11009" width="22.3984375" style="111" customWidth="1"/>
    <col min="11010" max="11010" width="0.69921875" style="111" customWidth="1"/>
    <col min="11011" max="11011" width="13.19921875" style="111" customWidth="1"/>
    <col min="11012" max="11012" width="0.69921875" style="111" customWidth="1"/>
    <col min="11013" max="11013" width="15.59765625" style="111" customWidth="1"/>
    <col min="11014" max="11014" width="0.69921875" style="111" customWidth="1"/>
    <col min="11015" max="11015" width="15.59765625" style="111" customWidth="1"/>
    <col min="11016" max="11016" width="13.3984375" style="111" customWidth="1"/>
    <col min="11017" max="11017" width="0.69921875" style="111" customWidth="1"/>
    <col min="11018" max="11018" width="15.59765625" style="111" customWidth="1"/>
    <col min="11019" max="11019" width="0.69921875" style="111" customWidth="1"/>
    <col min="11020" max="11020" width="15.59765625" style="111" customWidth="1"/>
    <col min="11021" max="11264" width="11" style="111"/>
    <col min="11265" max="11265" width="22.3984375" style="111" customWidth="1"/>
    <col min="11266" max="11266" width="0.69921875" style="111" customWidth="1"/>
    <col min="11267" max="11267" width="13.19921875" style="111" customWidth="1"/>
    <col min="11268" max="11268" width="0.69921875" style="111" customWidth="1"/>
    <col min="11269" max="11269" width="15.59765625" style="111" customWidth="1"/>
    <col min="11270" max="11270" width="0.69921875" style="111" customWidth="1"/>
    <col min="11271" max="11271" width="15.59765625" style="111" customWidth="1"/>
    <col min="11272" max="11272" width="13.3984375" style="111" customWidth="1"/>
    <col min="11273" max="11273" width="0.69921875" style="111" customWidth="1"/>
    <col min="11274" max="11274" width="15.59765625" style="111" customWidth="1"/>
    <col min="11275" max="11275" width="0.69921875" style="111" customWidth="1"/>
    <col min="11276" max="11276" width="15.59765625" style="111" customWidth="1"/>
    <col min="11277" max="11520" width="11" style="111"/>
    <col min="11521" max="11521" width="22.3984375" style="111" customWidth="1"/>
    <col min="11522" max="11522" width="0.69921875" style="111" customWidth="1"/>
    <col min="11523" max="11523" width="13.19921875" style="111" customWidth="1"/>
    <col min="11524" max="11524" width="0.69921875" style="111" customWidth="1"/>
    <col min="11525" max="11525" width="15.59765625" style="111" customWidth="1"/>
    <col min="11526" max="11526" width="0.69921875" style="111" customWidth="1"/>
    <col min="11527" max="11527" width="15.59765625" style="111" customWidth="1"/>
    <col min="11528" max="11528" width="13.3984375" style="111" customWidth="1"/>
    <col min="11529" max="11529" width="0.69921875" style="111" customWidth="1"/>
    <col min="11530" max="11530" width="15.59765625" style="111" customWidth="1"/>
    <col min="11531" max="11531" width="0.69921875" style="111" customWidth="1"/>
    <col min="11532" max="11532" width="15.59765625" style="111" customWidth="1"/>
    <col min="11533" max="11776" width="11" style="111"/>
    <col min="11777" max="11777" width="22.3984375" style="111" customWidth="1"/>
    <col min="11778" max="11778" width="0.69921875" style="111" customWidth="1"/>
    <col min="11779" max="11779" width="13.19921875" style="111" customWidth="1"/>
    <col min="11780" max="11780" width="0.69921875" style="111" customWidth="1"/>
    <col min="11781" max="11781" width="15.59765625" style="111" customWidth="1"/>
    <col min="11782" max="11782" width="0.69921875" style="111" customWidth="1"/>
    <col min="11783" max="11783" width="15.59765625" style="111" customWidth="1"/>
    <col min="11784" max="11784" width="13.3984375" style="111" customWidth="1"/>
    <col min="11785" max="11785" width="0.69921875" style="111" customWidth="1"/>
    <col min="11786" max="11786" width="15.59765625" style="111" customWidth="1"/>
    <col min="11787" max="11787" width="0.69921875" style="111" customWidth="1"/>
    <col min="11788" max="11788" width="15.59765625" style="111" customWidth="1"/>
    <col min="11789" max="12032" width="11" style="111"/>
    <col min="12033" max="12033" width="22.3984375" style="111" customWidth="1"/>
    <col min="12034" max="12034" width="0.69921875" style="111" customWidth="1"/>
    <col min="12035" max="12035" width="13.19921875" style="111" customWidth="1"/>
    <col min="12036" max="12036" width="0.69921875" style="111" customWidth="1"/>
    <col min="12037" max="12037" width="15.59765625" style="111" customWidth="1"/>
    <col min="12038" max="12038" width="0.69921875" style="111" customWidth="1"/>
    <col min="12039" max="12039" width="15.59765625" style="111" customWidth="1"/>
    <col min="12040" max="12040" width="13.3984375" style="111" customWidth="1"/>
    <col min="12041" max="12041" width="0.69921875" style="111" customWidth="1"/>
    <col min="12042" max="12042" width="15.59765625" style="111" customWidth="1"/>
    <col min="12043" max="12043" width="0.69921875" style="111" customWidth="1"/>
    <col min="12044" max="12044" width="15.59765625" style="111" customWidth="1"/>
    <col min="12045" max="12288" width="11" style="111"/>
    <col min="12289" max="12289" width="22.3984375" style="111" customWidth="1"/>
    <col min="12290" max="12290" width="0.69921875" style="111" customWidth="1"/>
    <col min="12291" max="12291" width="13.19921875" style="111" customWidth="1"/>
    <col min="12292" max="12292" width="0.69921875" style="111" customWidth="1"/>
    <col min="12293" max="12293" width="15.59765625" style="111" customWidth="1"/>
    <col min="12294" max="12294" width="0.69921875" style="111" customWidth="1"/>
    <col min="12295" max="12295" width="15.59765625" style="111" customWidth="1"/>
    <col min="12296" max="12296" width="13.3984375" style="111" customWidth="1"/>
    <col min="12297" max="12297" width="0.69921875" style="111" customWidth="1"/>
    <col min="12298" max="12298" width="15.59765625" style="111" customWidth="1"/>
    <col min="12299" max="12299" width="0.69921875" style="111" customWidth="1"/>
    <col min="12300" max="12300" width="15.59765625" style="111" customWidth="1"/>
    <col min="12301" max="12544" width="11" style="111"/>
    <col min="12545" max="12545" width="22.3984375" style="111" customWidth="1"/>
    <col min="12546" max="12546" width="0.69921875" style="111" customWidth="1"/>
    <col min="12547" max="12547" width="13.19921875" style="111" customWidth="1"/>
    <col min="12548" max="12548" width="0.69921875" style="111" customWidth="1"/>
    <col min="12549" max="12549" width="15.59765625" style="111" customWidth="1"/>
    <col min="12550" max="12550" width="0.69921875" style="111" customWidth="1"/>
    <col min="12551" max="12551" width="15.59765625" style="111" customWidth="1"/>
    <col min="12552" max="12552" width="13.3984375" style="111" customWidth="1"/>
    <col min="12553" max="12553" width="0.69921875" style="111" customWidth="1"/>
    <col min="12554" max="12554" width="15.59765625" style="111" customWidth="1"/>
    <col min="12555" max="12555" width="0.69921875" style="111" customWidth="1"/>
    <col min="12556" max="12556" width="15.59765625" style="111" customWidth="1"/>
    <col min="12557" max="12800" width="11" style="111"/>
    <col min="12801" max="12801" width="22.3984375" style="111" customWidth="1"/>
    <col min="12802" max="12802" width="0.69921875" style="111" customWidth="1"/>
    <col min="12803" max="12803" width="13.19921875" style="111" customWidth="1"/>
    <col min="12804" max="12804" width="0.69921875" style="111" customWidth="1"/>
    <col min="12805" max="12805" width="15.59765625" style="111" customWidth="1"/>
    <col min="12806" max="12806" width="0.69921875" style="111" customWidth="1"/>
    <col min="12807" max="12807" width="15.59765625" style="111" customWidth="1"/>
    <col min="12808" max="12808" width="13.3984375" style="111" customWidth="1"/>
    <col min="12809" max="12809" width="0.69921875" style="111" customWidth="1"/>
    <col min="12810" max="12810" width="15.59765625" style="111" customWidth="1"/>
    <col min="12811" max="12811" width="0.69921875" style="111" customWidth="1"/>
    <col min="12812" max="12812" width="15.59765625" style="111" customWidth="1"/>
    <col min="12813" max="13056" width="11" style="111"/>
    <col min="13057" max="13057" width="22.3984375" style="111" customWidth="1"/>
    <col min="13058" max="13058" width="0.69921875" style="111" customWidth="1"/>
    <col min="13059" max="13059" width="13.19921875" style="111" customWidth="1"/>
    <col min="13060" max="13060" width="0.69921875" style="111" customWidth="1"/>
    <col min="13061" max="13061" width="15.59765625" style="111" customWidth="1"/>
    <col min="13062" max="13062" width="0.69921875" style="111" customWidth="1"/>
    <col min="13063" max="13063" width="15.59765625" style="111" customWidth="1"/>
    <col min="13064" max="13064" width="13.3984375" style="111" customWidth="1"/>
    <col min="13065" max="13065" width="0.69921875" style="111" customWidth="1"/>
    <col min="13066" max="13066" width="15.59765625" style="111" customWidth="1"/>
    <col min="13067" max="13067" width="0.69921875" style="111" customWidth="1"/>
    <col min="13068" max="13068" width="15.59765625" style="111" customWidth="1"/>
    <col min="13069" max="13312" width="11" style="111"/>
    <col min="13313" max="13313" width="22.3984375" style="111" customWidth="1"/>
    <col min="13314" max="13314" width="0.69921875" style="111" customWidth="1"/>
    <col min="13315" max="13315" width="13.19921875" style="111" customWidth="1"/>
    <col min="13316" max="13316" width="0.69921875" style="111" customWidth="1"/>
    <col min="13317" max="13317" width="15.59765625" style="111" customWidth="1"/>
    <col min="13318" max="13318" width="0.69921875" style="111" customWidth="1"/>
    <col min="13319" max="13319" width="15.59765625" style="111" customWidth="1"/>
    <col min="13320" max="13320" width="13.3984375" style="111" customWidth="1"/>
    <col min="13321" max="13321" width="0.69921875" style="111" customWidth="1"/>
    <col min="13322" max="13322" width="15.59765625" style="111" customWidth="1"/>
    <col min="13323" max="13323" width="0.69921875" style="111" customWidth="1"/>
    <col min="13324" max="13324" width="15.59765625" style="111" customWidth="1"/>
    <col min="13325" max="13568" width="11" style="111"/>
    <col min="13569" max="13569" width="22.3984375" style="111" customWidth="1"/>
    <col min="13570" max="13570" width="0.69921875" style="111" customWidth="1"/>
    <col min="13571" max="13571" width="13.19921875" style="111" customWidth="1"/>
    <col min="13572" max="13572" width="0.69921875" style="111" customWidth="1"/>
    <col min="13573" max="13573" width="15.59765625" style="111" customWidth="1"/>
    <col min="13574" max="13574" width="0.69921875" style="111" customWidth="1"/>
    <col min="13575" max="13575" width="15.59765625" style="111" customWidth="1"/>
    <col min="13576" max="13576" width="13.3984375" style="111" customWidth="1"/>
    <col min="13577" max="13577" width="0.69921875" style="111" customWidth="1"/>
    <col min="13578" max="13578" width="15.59765625" style="111" customWidth="1"/>
    <col min="13579" max="13579" width="0.69921875" style="111" customWidth="1"/>
    <col min="13580" max="13580" width="15.59765625" style="111" customWidth="1"/>
    <col min="13581" max="13824" width="11" style="111"/>
    <col min="13825" max="13825" width="22.3984375" style="111" customWidth="1"/>
    <col min="13826" max="13826" width="0.69921875" style="111" customWidth="1"/>
    <col min="13827" max="13827" width="13.19921875" style="111" customWidth="1"/>
    <col min="13828" max="13828" width="0.69921875" style="111" customWidth="1"/>
    <col min="13829" max="13829" width="15.59765625" style="111" customWidth="1"/>
    <col min="13830" max="13830" width="0.69921875" style="111" customWidth="1"/>
    <col min="13831" max="13831" width="15.59765625" style="111" customWidth="1"/>
    <col min="13832" max="13832" width="13.3984375" style="111" customWidth="1"/>
    <col min="13833" max="13833" width="0.69921875" style="111" customWidth="1"/>
    <col min="13834" max="13834" width="15.59765625" style="111" customWidth="1"/>
    <col min="13835" max="13835" width="0.69921875" style="111" customWidth="1"/>
    <col min="13836" max="13836" width="15.59765625" style="111" customWidth="1"/>
    <col min="13837" max="14080" width="11" style="111"/>
    <col min="14081" max="14081" width="22.3984375" style="111" customWidth="1"/>
    <col min="14082" max="14082" width="0.69921875" style="111" customWidth="1"/>
    <col min="14083" max="14083" width="13.19921875" style="111" customWidth="1"/>
    <col min="14084" max="14084" width="0.69921875" style="111" customWidth="1"/>
    <col min="14085" max="14085" width="15.59765625" style="111" customWidth="1"/>
    <col min="14086" max="14086" width="0.69921875" style="111" customWidth="1"/>
    <col min="14087" max="14087" width="15.59765625" style="111" customWidth="1"/>
    <col min="14088" max="14088" width="13.3984375" style="111" customWidth="1"/>
    <col min="14089" max="14089" width="0.69921875" style="111" customWidth="1"/>
    <col min="14090" max="14090" width="15.59765625" style="111" customWidth="1"/>
    <col min="14091" max="14091" width="0.69921875" style="111" customWidth="1"/>
    <col min="14092" max="14092" width="15.59765625" style="111" customWidth="1"/>
    <col min="14093" max="14336" width="11" style="111"/>
    <col min="14337" max="14337" width="22.3984375" style="111" customWidth="1"/>
    <col min="14338" max="14338" width="0.69921875" style="111" customWidth="1"/>
    <col min="14339" max="14339" width="13.19921875" style="111" customWidth="1"/>
    <col min="14340" max="14340" width="0.69921875" style="111" customWidth="1"/>
    <col min="14341" max="14341" width="15.59765625" style="111" customWidth="1"/>
    <col min="14342" max="14342" width="0.69921875" style="111" customWidth="1"/>
    <col min="14343" max="14343" width="15.59765625" style="111" customWidth="1"/>
    <col min="14344" max="14344" width="13.3984375" style="111" customWidth="1"/>
    <col min="14345" max="14345" width="0.69921875" style="111" customWidth="1"/>
    <col min="14346" max="14346" width="15.59765625" style="111" customWidth="1"/>
    <col min="14347" max="14347" width="0.69921875" style="111" customWidth="1"/>
    <col min="14348" max="14348" width="15.59765625" style="111" customWidth="1"/>
    <col min="14349" max="14592" width="11" style="111"/>
    <col min="14593" max="14593" width="22.3984375" style="111" customWidth="1"/>
    <col min="14594" max="14594" width="0.69921875" style="111" customWidth="1"/>
    <col min="14595" max="14595" width="13.19921875" style="111" customWidth="1"/>
    <col min="14596" max="14596" width="0.69921875" style="111" customWidth="1"/>
    <col min="14597" max="14597" width="15.59765625" style="111" customWidth="1"/>
    <col min="14598" max="14598" width="0.69921875" style="111" customWidth="1"/>
    <col min="14599" max="14599" width="15.59765625" style="111" customWidth="1"/>
    <col min="14600" max="14600" width="13.3984375" style="111" customWidth="1"/>
    <col min="14601" max="14601" width="0.69921875" style="111" customWidth="1"/>
    <col min="14602" max="14602" width="15.59765625" style="111" customWidth="1"/>
    <col min="14603" max="14603" width="0.69921875" style="111" customWidth="1"/>
    <col min="14604" max="14604" width="15.59765625" style="111" customWidth="1"/>
    <col min="14605" max="14848" width="11" style="111"/>
    <col min="14849" max="14849" width="22.3984375" style="111" customWidth="1"/>
    <col min="14850" max="14850" width="0.69921875" style="111" customWidth="1"/>
    <col min="14851" max="14851" width="13.19921875" style="111" customWidth="1"/>
    <col min="14852" max="14852" width="0.69921875" style="111" customWidth="1"/>
    <col min="14853" max="14853" width="15.59765625" style="111" customWidth="1"/>
    <col min="14854" max="14854" width="0.69921875" style="111" customWidth="1"/>
    <col min="14855" max="14855" width="15.59765625" style="111" customWidth="1"/>
    <col min="14856" max="14856" width="13.3984375" style="111" customWidth="1"/>
    <col min="14857" max="14857" width="0.69921875" style="111" customWidth="1"/>
    <col min="14858" max="14858" width="15.59765625" style="111" customWidth="1"/>
    <col min="14859" max="14859" width="0.69921875" style="111" customWidth="1"/>
    <col min="14860" max="14860" width="15.59765625" style="111" customWidth="1"/>
    <col min="14861" max="15104" width="11" style="111"/>
    <col min="15105" max="15105" width="22.3984375" style="111" customWidth="1"/>
    <col min="15106" max="15106" width="0.69921875" style="111" customWidth="1"/>
    <col min="15107" max="15107" width="13.19921875" style="111" customWidth="1"/>
    <col min="15108" max="15108" width="0.69921875" style="111" customWidth="1"/>
    <col min="15109" max="15109" width="15.59765625" style="111" customWidth="1"/>
    <col min="15110" max="15110" width="0.69921875" style="111" customWidth="1"/>
    <col min="15111" max="15111" width="15.59765625" style="111" customWidth="1"/>
    <col min="15112" max="15112" width="13.3984375" style="111" customWidth="1"/>
    <col min="15113" max="15113" width="0.69921875" style="111" customWidth="1"/>
    <col min="15114" max="15114" width="15.59765625" style="111" customWidth="1"/>
    <col min="15115" max="15115" width="0.69921875" style="111" customWidth="1"/>
    <col min="15116" max="15116" width="15.59765625" style="111" customWidth="1"/>
    <col min="15117" max="15360" width="11" style="111"/>
    <col min="15361" max="15361" width="22.3984375" style="111" customWidth="1"/>
    <col min="15362" max="15362" width="0.69921875" style="111" customWidth="1"/>
    <col min="15363" max="15363" width="13.19921875" style="111" customWidth="1"/>
    <col min="15364" max="15364" width="0.69921875" style="111" customWidth="1"/>
    <col min="15365" max="15365" width="15.59765625" style="111" customWidth="1"/>
    <col min="15366" max="15366" width="0.69921875" style="111" customWidth="1"/>
    <col min="15367" max="15367" width="15.59765625" style="111" customWidth="1"/>
    <col min="15368" max="15368" width="13.3984375" style="111" customWidth="1"/>
    <col min="15369" max="15369" width="0.69921875" style="111" customWidth="1"/>
    <col min="15370" max="15370" width="15.59765625" style="111" customWidth="1"/>
    <col min="15371" max="15371" width="0.69921875" style="111" customWidth="1"/>
    <col min="15372" max="15372" width="15.59765625" style="111" customWidth="1"/>
    <col min="15373" max="15616" width="11" style="111"/>
    <col min="15617" max="15617" width="22.3984375" style="111" customWidth="1"/>
    <col min="15618" max="15618" width="0.69921875" style="111" customWidth="1"/>
    <col min="15619" max="15619" width="13.19921875" style="111" customWidth="1"/>
    <col min="15620" max="15620" width="0.69921875" style="111" customWidth="1"/>
    <col min="15621" max="15621" width="15.59765625" style="111" customWidth="1"/>
    <col min="15622" max="15622" width="0.69921875" style="111" customWidth="1"/>
    <col min="15623" max="15623" width="15.59765625" style="111" customWidth="1"/>
    <col min="15624" max="15624" width="13.3984375" style="111" customWidth="1"/>
    <col min="15625" max="15625" width="0.69921875" style="111" customWidth="1"/>
    <col min="15626" max="15626" width="15.59765625" style="111" customWidth="1"/>
    <col min="15627" max="15627" width="0.69921875" style="111" customWidth="1"/>
    <col min="15628" max="15628" width="15.59765625" style="111" customWidth="1"/>
    <col min="15629" max="15872" width="11" style="111"/>
    <col min="15873" max="15873" width="22.3984375" style="111" customWidth="1"/>
    <col min="15874" max="15874" width="0.69921875" style="111" customWidth="1"/>
    <col min="15875" max="15875" width="13.19921875" style="111" customWidth="1"/>
    <col min="15876" max="15876" width="0.69921875" style="111" customWidth="1"/>
    <col min="15877" max="15877" width="15.59765625" style="111" customWidth="1"/>
    <col min="15878" max="15878" width="0.69921875" style="111" customWidth="1"/>
    <col min="15879" max="15879" width="15.59765625" style="111" customWidth="1"/>
    <col min="15880" max="15880" width="13.3984375" style="111" customWidth="1"/>
    <col min="15881" max="15881" width="0.69921875" style="111" customWidth="1"/>
    <col min="15882" max="15882" width="15.59765625" style="111" customWidth="1"/>
    <col min="15883" max="15883" width="0.69921875" style="111" customWidth="1"/>
    <col min="15884" max="15884" width="15.59765625" style="111" customWidth="1"/>
    <col min="15885" max="16128" width="11" style="111"/>
    <col min="16129" max="16129" width="22.3984375" style="111" customWidth="1"/>
    <col min="16130" max="16130" width="0.69921875" style="111" customWidth="1"/>
    <col min="16131" max="16131" width="13.19921875" style="111" customWidth="1"/>
    <col min="16132" max="16132" width="0.69921875" style="111" customWidth="1"/>
    <col min="16133" max="16133" width="15.59765625" style="111" customWidth="1"/>
    <col min="16134" max="16134" width="0.69921875" style="111" customWidth="1"/>
    <col min="16135" max="16135" width="15.59765625" style="111" customWidth="1"/>
    <col min="16136" max="16136" width="13.3984375" style="111" customWidth="1"/>
    <col min="16137" max="16137" width="0.69921875" style="111" customWidth="1"/>
    <col min="16138" max="16138" width="15.59765625" style="111" customWidth="1"/>
    <col min="16139" max="16139" width="0.69921875" style="111" customWidth="1"/>
    <col min="16140" max="16140" width="15.59765625" style="111" customWidth="1"/>
    <col min="16141" max="16384" width="11" style="111"/>
  </cols>
  <sheetData>
    <row r="1" spans="1:19" s="147" customFormat="1" ht="20.100000000000001" customHeight="1" x14ac:dyDescent="0.35">
      <c r="A1" s="146" t="s">
        <v>102</v>
      </c>
      <c r="B1" s="146"/>
      <c r="G1" s="148"/>
      <c r="H1" s="149"/>
      <c r="J1" s="150"/>
    </row>
    <row r="3" spans="1:19" ht="12.75" customHeight="1" x14ac:dyDescent="0.25">
      <c r="E3" s="115"/>
      <c r="F3" s="115"/>
      <c r="G3" s="112"/>
      <c r="H3" s="112"/>
      <c r="I3" s="115"/>
      <c r="J3" s="116"/>
      <c r="K3" s="115"/>
      <c r="L3" s="115"/>
    </row>
    <row r="4" spans="1:19" s="110" customFormat="1" x14ac:dyDescent="0.25">
      <c r="D4" s="117"/>
      <c r="E4" s="180" t="s">
        <v>142</v>
      </c>
      <c r="F4" s="180"/>
      <c r="G4" s="180"/>
      <c r="H4" s="180"/>
      <c r="I4" s="118"/>
      <c r="J4" s="180" t="s">
        <v>104</v>
      </c>
      <c r="K4" s="180"/>
      <c r="L4" s="180"/>
    </row>
    <row r="5" spans="1:19" s="110" customFormat="1" ht="26.4" x14ac:dyDescent="0.25">
      <c r="E5" s="119" t="s">
        <v>92</v>
      </c>
      <c r="F5" s="120"/>
      <c r="G5" s="181" t="s">
        <v>93</v>
      </c>
      <c r="H5" s="181"/>
      <c r="I5" s="118"/>
      <c r="J5" s="121" t="s">
        <v>143</v>
      </c>
      <c r="K5" s="117"/>
      <c r="L5" s="122">
        <v>2006</v>
      </c>
    </row>
    <row r="6" spans="1:19" s="110" customFormat="1" ht="39.75" customHeight="1" x14ac:dyDescent="0.25">
      <c r="A6" s="123" t="s">
        <v>0</v>
      </c>
      <c r="C6" s="124" t="s">
        <v>144</v>
      </c>
      <c r="E6" s="125" t="s">
        <v>139</v>
      </c>
      <c r="F6" s="117"/>
      <c r="G6" s="126" t="s">
        <v>139</v>
      </c>
      <c r="H6" s="127" t="s">
        <v>1</v>
      </c>
      <c r="I6" s="117"/>
      <c r="J6" s="128" t="s">
        <v>139</v>
      </c>
      <c r="L6" s="124" t="s">
        <v>139</v>
      </c>
    </row>
    <row r="8" spans="1:19" ht="12.9" customHeight="1" x14ac:dyDescent="0.25">
      <c r="A8" s="151" t="s">
        <v>2</v>
      </c>
      <c r="B8" s="151"/>
      <c r="C8" s="152">
        <v>234886</v>
      </c>
      <c r="D8" s="151"/>
      <c r="E8" s="152">
        <f>SUM(E10+E23+E33+E38+E51+E65+E82+E96)</f>
        <v>89397487.299999997</v>
      </c>
      <c r="F8" s="152"/>
      <c r="G8" s="152">
        <f>SUM(G10+G23+G33+G38+G51+G65+G82+G96)</f>
        <v>29266691.690000001</v>
      </c>
      <c r="H8" s="153">
        <v>13</v>
      </c>
      <c r="I8" s="151"/>
      <c r="J8" s="154">
        <v>102.45848654978685</v>
      </c>
      <c r="K8" s="151"/>
      <c r="L8" s="152">
        <v>125</v>
      </c>
      <c r="N8" s="113"/>
      <c r="O8" s="113"/>
      <c r="P8" s="113"/>
      <c r="Q8" s="113"/>
      <c r="R8" s="113"/>
      <c r="S8" s="113"/>
    </row>
    <row r="9" spans="1:19" ht="12.9" customHeight="1" x14ac:dyDescent="0.25">
      <c r="C9" s="155"/>
      <c r="E9" s="155"/>
      <c r="F9" s="155"/>
      <c r="G9" s="155"/>
      <c r="H9" s="156"/>
      <c r="L9" s="155"/>
      <c r="N9" s="113"/>
      <c r="O9" s="113"/>
    </row>
    <row r="10" spans="1:19" ht="12.9" customHeight="1" x14ac:dyDescent="0.25">
      <c r="A10" s="151" t="s">
        <v>4</v>
      </c>
      <c r="B10" s="151"/>
      <c r="C10" s="152">
        <v>37539</v>
      </c>
      <c r="D10" s="151"/>
      <c r="E10" s="152">
        <v>16729668.199999999</v>
      </c>
      <c r="F10" s="152"/>
      <c r="G10" s="152">
        <v>5095229.25</v>
      </c>
      <c r="H10" s="153">
        <v>-2.2999999999999998</v>
      </c>
      <c r="I10" s="151"/>
      <c r="J10" s="154">
        <v>123.36398961686272</v>
      </c>
      <c r="K10" s="151"/>
      <c r="L10" s="152">
        <v>135.72999999999999</v>
      </c>
      <c r="N10" s="113"/>
      <c r="O10" s="113"/>
      <c r="P10" s="113"/>
    </row>
    <row r="11" spans="1:19" ht="12.9" customHeight="1" x14ac:dyDescent="0.25">
      <c r="A11" s="157" t="s">
        <v>7</v>
      </c>
      <c r="B11" s="157"/>
      <c r="C11" s="158">
        <v>12968</v>
      </c>
      <c r="D11" s="157"/>
      <c r="E11" s="158">
        <v>8611002</v>
      </c>
      <c r="F11" s="158"/>
      <c r="G11" s="158">
        <v>2641214</v>
      </c>
      <c r="H11" s="158">
        <v>-17.990539154078078</v>
      </c>
      <c r="I11" s="157"/>
      <c r="J11" s="159">
        <v>206.566946642125</v>
      </c>
      <c r="K11" s="157"/>
      <c r="L11" s="158">
        <v>203.67165330043184</v>
      </c>
      <c r="N11" s="113"/>
      <c r="O11" s="113"/>
    </row>
    <row r="12" spans="1:19" ht="12.9" customHeight="1" x14ac:dyDescent="0.25">
      <c r="A12" s="157" t="s">
        <v>8</v>
      </c>
      <c r="B12" s="157"/>
      <c r="C12" s="158">
        <v>534</v>
      </c>
      <c r="D12" s="157"/>
      <c r="E12" s="158">
        <v>172644.25</v>
      </c>
      <c r="F12" s="158"/>
      <c r="G12" s="158">
        <v>16289.65</v>
      </c>
      <c r="H12" s="158">
        <v>-69.448237187301899</v>
      </c>
      <c r="I12" s="157"/>
      <c r="J12" s="159">
        <v>58.929862517875037</v>
      </c>
      <c r="K12" s="157"/>
      <c r="L12" s="158">
        <v>30.504962546816479</v>
      </c>
      <c r="N12" s="113"/>
      <c r="O12" s="113"/>
    </row>
    <row r="13" spans="1:19" ht="12.9" customHeight="1" x14ac:dyDescent="0.25">
      <c r="A13" s="157" t="s">
        <v>9</v>
      </c>
      <c r="B13" s="157"/>
      <c r="C13" s="158">
        <v>4255</v>
      </c>
      <c r="D13" s="157"/>
      <c r="E13" s="158">
        <v>1101819.7</v>
      </c>
      <c r="F13" s="158"/>
      <c r="G13" s="158">
        <v>391222.75</v>
      </c>
      <c r="H13" s="158">
        <v>-9.2562623918769571</v>
      </c>
      <c r="I13" s="157"/>
      <c r="J13" s="159">
        <v>84.460304680833445</v>
      </c>
      <c r="K13" s="157"/>
      <c r="L13" s="158">
        <v>91.944242068155106</v>
      </c>
      <c r="N13" s="113"/>
      <c r="O13" s="113"/>
    </row>
    <row r="14" spans="1:19" ht="12.9" customHeight="1" x14ac:dyDescent="0.25">
      <c r="A14" s="157" t="s">
        <v>10</v>
      </c>
      <c r="B14" s="157"/>
      <c r="C14" s="158">
        <v>1175</v>
      </c>
      <c r="D14" s="157"/>
      <c r="E14" s="158">
        <v>219667.45</v>
      </c>
      <c r="F14" s="158"/>
      <c r="G14" s="158">
        <v>119102.85</v>
      </c>
      <c r="H14" s="158">
        <v>75.124595006495326</v>
      </c>
      <c r="I14" s="157"/>
      <c r="J14" s="159">
        <v>50.611116787675556</v>
      </c>
      <c r="K14" s="157"/>
      <c r="L14" s="158">
        <v>101.36412765957448</v>
      </c>
      <c r="N14" s="113"/>
      <c r="O14" s="113"/>
    </row>
    <row r="15" spans="1:19" ht="12.9" customHeight="1" x14ac:dyDescent="0.25">
      <c r="A15" s="157" t="s">
        <v>11</v>
      </c>
      <c r="B15" s="157"/>
      <c r="C15" s="158">
        <v>2362</v>
      </c>
      <c r="D15" s="157"/>
      <c r="E15" s="158">
        <v>404349.1</v>
      </c>
      <c r="F15" s="158"/>
      <c r="G15" s="158">
        <v>141654</v>
      </c>
      <c r="H15" s="160" t="s">
        <v>89</v>
      </c>
      <c r="I15" s="157"/>
      <c r="J15" s="159">
        <v>48.688251097009626</v>
      </c>
      <c r="K15" s="157"/>
      <c r="L15" s="158">
        <v>59.972057578323458</v>
      </c>
      <c r="N15" s="113"/>
      <c r="O15" s="113"/>
    </row>
    <row r="16" spans="1:19" ht="12.9" customHeight="1" x14ac:dyDescent="0.25">
      <c r="A16" s="157" t="s">
        <v>12</v>
      </c>
      <c r="B16" s="157"/>
      <c r="C16" s="158">
        <v>952</v>
      </c>
      <c r="D16" s="157"/>
      <c r="E16" s="158">
        <v>145261.79999999999</v>
      </c>
      <c r="F16" s="158"/>
      <c r="G16" s="158">
        <v>41056.1</v>
      </c>
      <c r="H16" s="158">
        <v>-51.90359656100307</v>
      </c>
      <c r="I16" s="157"/>
      <c r="J16" s="159">
        <v>75.62911281158091</v>
      </c>
      <c r="K16" s="157"/>
      <c r="L16" s="158">
        <v>43.126155462184876</v>
      </c>
      <c r="N16" s="113"/>
      <c r="O16" s="113"/>
    </row>
    <row r="17" spans="1:16" ht="12.9" customHeight="1" x14ac:dyDescent="0.25">
      <c r="A17" s="157" t="s">
        <v>13</v>
      </c>
      <c r="B17" s="157"/>
      <c r="C17" s="158">
        <v>2765</v>
      </c>
      <c r="D17" s="157"/>
      <c r="E17" s="158">
        <v>418105.75</v>
      </c>
      <c r="F17" s="158"/>
      <c r="G17" s="158">
        <v>129984.6</v>
      </c>
      <c r="H17" s="158">
        <v>5.0594545313469963</v>
      </c>
      <c r="I17" s="157"/>
      <c r="J17" s="159">
        <v>38.466471686649619</v>
      </c>
      <c r="K17" s="157"/>
      <c r="L17" s="158">
        <v>47.010705244122967</v>
      </c>
      <c r="N17" s="113"/>
      <c r="O17" s="113"/>
    </row>
    <row r="18" spans="1:16" ht="12.9" customHeight="1" x14ac:dyDescent="0.25">
      <c r="A18" s="157" t="s">
        <v>14</v>
      </c>
      <c r="B18" s="157"/>
      <c r="C18" s="158">
        <v>9191</v>
      </c>
      <c r="D18" s="157"/>
      <c r="E18" s="158">
        <v>4463599.5</v>
      </c>
      <c r="F18" s="158"/>
      <c r="G18" s="158">
        <v>1028367.4</v>
      </c>
      <c r="H18" s="158">
        <v>30.512619665743081</v>
      </c>
      <c r="I18" s="157"/>
      <c r="J18" s="159">
        <v>85.404380248894441</v>
      </c>
      <c r="K18" s="157"/>
      <c r="L18" s="158">
        <v>111.88852137961049</v>
      </c>
      <c r="N18" s="113"/>
      <c r="O18" s="113"/>
    </row>
    <row r="19" spans="1:16" ht="12.9" customHeight="1" x14ac:dyDescent="0.25">
      <c r="A19" s="157" t="s">
        <v>15</v>
      </c>
      <c r="B19" s="157"/>
      <c r="C19" s="158">
        <v>1310</v>
      </c>
      <c r="D19" s="157"/>
      <c r="E19" s="158">
        <v>593698.69999999995</v>
      </c>
      <c r="F19" s="158"/>
      <c r="G19" s="158">
        <v>340008</v>
      </c>
      <c r="H19" s="158">
        <v>62.036927823540225</v>
      </c>
      <c r="I19" s="157"/>
      <c r="J19" s="159">
        <v>165.08115468705813</v>
      </c>
      <c r="K19" s="157"/>
      <c r="L19" s="158">
        <v>259.54809160305342</v>
      </c>
      <c r="N19" s="113"/>
      <c r="O19" s="113"/>
    </row>
    <row r="20" spans="1:16" ht="12.9" customHeight="1" x14ac:dyDescent="0.25">
      <c r="A20" s="157" t="s">
        <v>125</v>
      </c>
      <c r="B20" s="157"/>
      <c r="C20" s="158">
        <v>482</v>
      </c>
      <c r="D20" s="157"/>
      <c r="E20" s="158">
        <v>170817.3</v>
      </c>
      <c r="F20" s="158"/>
      <c r="G20" s="158">
        <v>44357.4</v>
      </c>
      <c r="H20" s="158">
        <v>76.20392549426191</v>
      </c>
      <c r="I20" s="157"/>
      <c r="J20" s="159">
        <v>59.34155999938281</v>
      </c>
      <c r="K20" s="157"/>
      <c r="L20" s="158">
        <v>92.027800829875517</v>
      </c>
      <c r="N20" s="113"/>
      <c r="O20" s="113"/>
    </row>
    <row r="21" spans="1:16" ht="12.9" customHeight="1" x14ac:dyDescent="0.25">
      <c r="A21" s="157" t="s">
        <v>17</v>
      </c>
      <c r="B21" s="157"/>
      <c r="C21" s="158">
        <v>1545</v>
      </c>
      <c r="D21" s="157"/>
      <c r="E21" s="158">
        <v>428702.65</v>
      </c>
      <c r="F21" s="158"/>
      <c r="G21" s="158">
        <v>201972.5</v>
      </c>
      <c r="H21" s="158">
        <v>1.0125132534458903</v>
      </c>
      <c r="I21" s="157"/>
      <c r="J21" s="159">
        <v>111.59996382820277</v>
      </c>
      <c r="K21" s="157"/>
      <c r="L21" s="158">
        <v>130.72653721682849</v>
      </c>
      <c r="N21" s="113"/>
      <c r="O21" s="113"/>
    </row>
    <row r="22" spans="1:16" ht="12.9" customHeight="1" x14ac:dyDescent="0.25">
      <c r="C22" s="155"/>
      <c r="E22" s="155"/>
      <c r="F22" s="155"/>
      <c r="G22" s="155"/>
      <c r="H22" s="156"/>
      <c r="L22" s="155"/>
      <c r="N22" s="113"/>
      <c r="O22" s="113"/>
    </row>
    <row r="23" spans="1:16" ht="12.9" customHeight="1" x14ac:dyDescent="0.25">
      <c r="A23" s="151" t="s">
        <v>111</v>
      </c>
      <c r="B23" s="151"/>
      <c r="C23" s="152">
        <v>30986</v>
      </c>
      <c r="D23" s="151"/>
      <c r="E23" s="161">
        <v>11287331.25</v>
      </c>
      <c r="F23" s="152"/>
      <c r="G23" s="152">
        <v>4347513.3499999996</v>
      </c>
      <c r="H23" s="153">
        <v>7.6</v>
      </c>
      <c r="I23" s="151"/>
      <c r="J23" s="154">
        <v>111.81953443167643</v>
      </c>
      <c r="K23" s="151"/>
      <c r="L23" s="152">
        <v>140.31</v>
      </c>
      <c r="N23" s="113"/>
      <c r="O23" s="113"/>
      <c r="P23" s="113"/>
    </row>
    <row r="24" spans="1:16" ht="12.9" customHeight="1" x14ac:dyDescent="0.25">
      <c r="A24" s="157" t="s">
        <v>5</v>
      </c>
      <c r="B24" s="157"/>
      <c r="C24" s="158">
        <v>11469</v>
      </c>
      <c r="D24" s="157"/>
      <c r="E24" s="162">
        <v>3802236.45</v>
      </c>
      <c r="F24" s="158"/>
      <c r="G24" s="158">
        <v>1556575.95</v>
      </c>
      <c r="H24" s="158">
        <v>4.3346432227582943</v>
      </c>
      <c r="I24" s="157"/>
      <c r="J24" s="159">
        <v>89.433802079361399</v>
      </c>
      <c r="K24" s="157"/>
      <c r="L24" s="158">
        <v>135.72028511640073</v>
      </c>
      <c r="N24" s="113"/>
      <c r="O24" s="113"/>
    </row>
    <row r="25" spans="1:16" ht="12.9" customHeight="1" x14ac:dyDescent="0.25">
      <c r="A25" s="157" t="s">
        <v>75</v>
      </c>
      <c r="B25" s="157"/>
      <c r="C25" s="158">
        <v>5461</v>
      </c>
      <c r="D25" s="157"/>
      <c r="E25" s="162">
        <v>2827456.65</v>
      </c>
      <c r="F25" s="158"/>
      <c r="G25" s="158">
        <v>1019321.9</v>
      </c>
      <c r="H25" s="158">
        <v>-7.9655325548568578</v>
      </c>
      <c r="I25" s="157"/>
      <c r="J25" s="159">
        <v>195.19557026293251</v>
      </c>
      <c r="K25" s="157"/>
      <c r="L25" s="158">
        <v>186.65480681193921</v>
      </c>
      <c r="N25" s="113"/>
      <c r="O25" s="113"/>
    </row>
    <row r="26" spans="1:16" ht="12.9" customHeight="1" x14ac:dyDescent="0.25">
      <c r="A26" s="157" t="s">
        <v>78</v>
      </c>
      <c r="B26" s="157"/>
      <c r="C26" s="158">
        <v>3064</v>
      </c>
      <c r="D26" s="157"/>
      <c r="E26" s="162">
        <v>1416212.35</v>
      </c>
      <c r="F26" s="158"/>
      <c r="G26" s="158">
        <v>491134.45</v>
      </c>
      <c r="H26" s="158">
        <v>-7.8503948871157299</v>
      </c>
      <c r="I26" s="157"/>
      <c r="J26" s="159">
        <v>147.8411433879026</v>
      </c>
      <c r="K26" s="157"/>
      <c r="L26" s="158">
        <v>160.29192232375979</v>
      </c>
      <c r="N26" s="113"/>
      <c r="O26" s="113"/>
    </row>
    <row r="27" spans="1:16" ht="12.9" customHeight="1" x14ac:dyDescent="0.25">
      <c r="A27" s="157" t="s">
        <v>79</v>
      </c>
      <c r="B27" s="157"/>
      <c r="C27" s="158">
        <v>1808</v>
      </c>
      <c r="D27" s="157"/>
      <c r="E27" s="162">
        <v>430784.95</v>
      </c>
      <c r="F27" s="158"/>
      <c r="G27" s="158">
        <v>168182.5</v>
      </c>
      <c r="H27" s="158">
        <v>86.986726674675396</v>
      </c>
      <c r="I27" s="157"/>
      <c r="J27" s="159">
        <v>87.05991265852181</v>
      </c>
      <c r="K27" s="157"/>
      <c r="L27" s="158">
        <v>93.021294247787608</v>
      </c>
      <c r="N27" s="113"/>
      <c r="O27" s="113"/>
    </row>
    <row r="28" spans="1:16" ht="12.9" customHeight="1" x14ac:dyDescent="0.25">
      <c r="A28" s="157" t="s">
        <v>80</v>
      </c>
      <c r="B28" s="157"/>
      <c r="C28" s="158">
        <v>604</v>
      </c>
      <c r="D28" s="157"/>
      <c r="E28" s="162">
        <v>151070.39999999999</v>
      </c>
      <c r="F28" s="158"/>
      <c r="G28" s="158">
        <v>131217.4</v>
      </c>
      <c r="H28" s="160" t="s">
        <v>89</v>
      </c>
      <c r="I28" s="157"/>
      <c r="J28" s="159">
        <v>114.7809432827012</v>
      </c>
      <c r="K28" s="157"/>
      <c r="L28" s="158">
        <v>217.24735099337747</v>
      </c>
      <c r="N28" s="113"/>
      <c r="O28" s="113"/>
    </row>
    <row r="29" spans="1:16" ht="12.9" customHeight="1" x14ac:dyDescent="0.25">
      <c r="A29" s="157" t="s">
        <v>81</v>
      </c>
      <c r="B29" s="157"/>
      <c r="C29" s="158">
        <v>3207</v>
      </c>
      <c r="D29" s="157"/>
      <c r="E29" s="162">
        <v>1257848.75</v>
      </c>
      <c r="F29" s="158"/>
      <c r="G29" s="158">
        <v>592181.6</v>
      </c>
      <c r="H29" s="158">
        <v>9.8640357846557123</v>
      </c>
      <c r="I29" s="157"/>
      <c r="J29" s="159">
        <v>120.26853534629004</v>
      </c>
      <c r="K29" s="157"/>
      <c r="L29" s="158">
        <v>184.65282195198003</v>
      </c>
      <c r="N29" s="113"/>
      <c r="O29" s="113"/>
    </row>
    <row r="30" spans="1:16" ht="12.9" customHeight="1" x14ac:dyDescent="0.25">
      <c r="A30" s="157" t="s">
        <v>84</v>
      </c>
      <c r="B30" s="157"/>
      <c r="C30" s="158">
        <v>3368</v>
      </c>
      <c r="D30" s="157"/>
      <c r="E30" s="162">
        <v>875719.3</v>
      </c>
      <c r="F30" s="158"/>
      <c r="G30" s="158">
        <v>181493.55</v>
      </c>
      <c r="H30" s="160" t="s">
        <v>89</v>
      </c>
      <c r="I30" s="157"/>
      <c r="J30" s="159">
        <v>54.023177654246773</v>
      </c>
      <c r="K30" s="157"/>
      <c r="L30" s="158">
        <v>53.887633610451303</v>
      </c>
      <c r="N30" s="113"/>
      <c r="O30" s="113"/>
    </row>
    <row r="31" spans="1:16" ht="12.9" customHeight="1" x14ac:dyDescent="0.25">
      <c r="A31" s="157" t="s">
        <v>88</v>
      </c>
      <c r="B31" s="157"/>
      <c r="C31" s="158">
        <v>2005</v>
      </c>
      <c r="D31" s="157"/>
      <c r="E31" s="162">
        <v>526002.4</v>
      </c>
      <c r="F31" s="158"/>
      <c r="G31" s="158">
        <v>207406</v>
      </c>
      <c r="H31" s="158">
        <v>29.961166295665631</v>
      </c>
      <c r="I31" s="157"/>
      <c r="J31" s="159">
        <v>59.895093180206722</v>
      </c>
      <c r="K31" s="157"/>
      <c r="L31" s="158">
        <v>103.44438902743143</v>
      </c>
      <c r="N31" s="113"/>
      <c r="O31" s="113"/>
    </row>
    <row r="32" spans="1:16" ht="12.9" customHeight="1" x14ac:dyDescent="0.25">
      <c r="C32" s="155"/>
      <c r="E32" s="155"/>
      <c r="F32" s="155"/>
      <c r="G32" s="155"/>
      <c r="H32" s="156"/>
      <c r="L32" s="155"/>
      <c r="N32" s="113"/>
      <c r="O32" s="113"/>
    </row>
    <row r="33" spans="1:16" ht="12.9" customHeight="1" x14ac:dyDescent="0.25">
      <c r="A33" s="151" t="s">
        <v>112</v>
      </c>
      <c r="B33" s="151"/>
      <c r="C33" s="152">
        <v>6410</v>
      </c>
      <c r="D33" s="151"/>
      <c r="E33" s="152">
        <v>2378466.15</v>
      </c>
      <c r="F33" s="152"/>
      <c r="G33" s="152">
        <v>1015280.35</v>
      </c>
      <c r="H33" s="153">
        <v>7.4</v>
      </c>
      <c r="I33" s="151"/>
      <c r="J33" s="154">
        <v>129.11092022713385</v>
      </c>
      <c r="K33" s="151"/>
      <c r="L33" s="152">
        <v>158.38999999999999</v>
      </c>
      <c r="N33" s="113"/>
      <c r="O33" s="113"/>
      <c r="P33" s="113"/>
    </row>
    <row r="34" spans="1:16" ht="12.9" customHeight="1" x14ac:dyDescent="0.25">
      <c r="A34" s="157" t="s">
        <v>19</v>
      </c>
      <c r="B34" s="157"/>
      <c r="C34" s="158">
        <v>1674</v>
      </c>
      <c r="D34" s="157"/>
      <c r="E34" s="162">
        <v>775455.75</v>
      </c>
      <c r="F34" s="158"/>
      <c r="G34" s="158">
        <v>252371.15</v>
      </c>
      <c r="H34" s="158">
        <v>-1.5625417475777392</v>
      </c>
      <c r="I34" s="157"/>
      <c r="J34" s="159">
        <v>125.48095252074533</v>
      </c>
      <c r="K34" s="157"/>
      <c r="L34" s="158">
        <v>150.75934886499402</v>
      </c>
      <c r="N34" s="113"/>
      <c r="O34" s="113"/>
    </row>
    <row r="35" spans="1:16" ht="12.9" customHeight="1" x14ac:dyDescent="0.25">
      <c r="A35" s="157" t="s">
        <v>126</v>
      </c>
      <c r="B35" s="157"/>
      <c r="C35" s="158">
        <v>3180</v>
      </c>
      <c r="D35" s="157"/>
      <c r="E35" s="162">
        <v>968631.65</v>
      </c>
      <c r="F35" s="158"/>
      <c r="G35" s="158">
        <v>549570.80000000005</v>
      </c>
      <c r="H35" s="158">
        <v>4.0548225374347879</v>
      </c>
      <c r="I35" s="157"/>
      <c r="J35" s="159">
        <v>124.43424165803808</v>
      </c>
      <c r="K35" s="157"/>
      <c r="L35" s="158">
        <v>172.8210062893082</v>
      </c>
      <c r="N35" s="113"/>
      <c r="O35" s="113"/>
    </row>
    <row r="36" spans="1:16" ht="12.9" customHeight="1" x14ac:dyDescent="0.25">
      <c r="A36" s="157" t="s">
        <v>36</v>
      </c>
      <c r="B36" s="157"/>
      <c r="C36" s="158">
        <v>1556</v>
      </c>
      <c r="D36" s="157"/>
      <c r="E36" s="162">
        <v>634378.75</v>
      </c>
      <c r="F36" s="158"/>
      <c r="G36" s="158">
        <v>213338.4</v>
      </c>
      <c r="H36" s="158">
        <v>32.41386501616703</v>
      </c>
      <c r="I36" s="157"/>
      <c r="J36" s="159">
        <v>143.26928615740263</v>
      </c>
      <c r="K36" s="157"/>
      <c r="L36" s="158">
        <v>137.10694087403598</v>
      </c>
      <c r="N36" s="113"/>
      <c r="O36" s="113"/>
    </row>
    <row r="37" spans="1:16" ht="12.9" customHeight="1" x14ac:dyDescent="0.25">
      <c r="C37" s="155"/>
      <c r="E37" s="155"/>
      <c r="F37" s="155"/>
      <c r="G37" s="155"/>
      <c r="H37" s="156"/>
      <c r="L37" s="155"/>
      <c r="N37" s="113"/>
      <c r="O37" s="113"/>
    </row>
    <row r="38" spans="1:16" ht="12.9" customHeight="1" x14ac:dyDescent="0.25">
      <c r="A38" s="151" t="s">
        <v>18</v>
      </c>
      <c r="B38" s="151"/>
      <c r="C38" s="152">
        <v>43807</v>
      </c>
      <c r="D38" s="151"/>
      <c r="E38" s="152">
        <v>19303812.799999997</v>
      </c>
      <c r="F38" s="152"/>
      <c r="G38" s="152">
        <v>6003153.6000000006</v>
      </c>
      <c r="H38" s="153">
        <v>39.1</v>
      </c>
      <c r="I38" s="151"/>
      <c r="J38" s="154">
        <v>100.38755420589862</v>
      </c>
      <c r="K38" s="151"/>
      <c r="L38" s="152">
        <v>137.04</v>
      </c>
      <c r="N38" s="113"/>
      <c r="O38" s="113"/>
      <c r="P38" s="113"/>
    </row>
    <row r="39" spans="1:16" ht="12.9" customHeight="1" x14ac:dyDescent="0.25">
      <c r="A39" s="157" t="s">
        <v>57</v>
      </c>
      <c r="B39" s="157"/>
      <c r="C39" s="158">
        <v>7426</v>
      </c>
      <c r="D39" s="157"/>
      <c r="E39" s="158">
        <v>3656079.9</v>
      </c>
      <c r="F39" s="158"/>
      <c r="G39" s="158">
        <v>794970.4</v>
      </c>
      <c r="H39" s="158">
        <v>17.10753648937866</v>
      </c>
      <c r="I39" s="157"/>
      <c r="J39" s="159">
        <v>82.611908160828378</v>
      </c>
      <c r="K39" s="157"/>
      <c r="L39" s="158">
        <v>107.05230272017236</v>
      </c>
      <c r="N39" s="113"/>
      <c r="O39" s="113"/>
    </row>
    <row r="40" spans="1:16" ht="12.9" customHeight="1" x14ac:dyDescent="0.25">
      <c r="A40" s="157" t="s">
        <v>24</v>
      </c>
      <c r="B40" s="157"/>
      <c r="C40" s="158">
        <v>2310</v>
      </c>
      <c r="D40" s="157"/>
      <c r="E40" s="158">
        <v>751393.85</v>
      </c>
      <c r="F40" s="158"/>
      <c r="G40" s="158">
        <v>181141.95</v>
      </c>
      <c r="H40" s="158">
        <v>46.843494681905362</v>
      </c>
      <c r="I40" s="157"/>
      <c r="J40" s="159">
        <v>83.274679539837123</v>
      </c>
      <c r="K40" s="157"/>
      <c r="L40" s="158">
        <v>78.416428571428582</v>
      </c>
      <c r="N40" s="113"/>
      <c r="O40" s="113"/>
    </row>
    <row r="41" spans="1:16" ht="12.9" customHeight="1" x14ac:dyDescent="0.25">
      <c r="A41" s="157" t="s">
        <v>25</v>
      </c>
      <c r="B41" s="157"/>
      <c r="C41" s="158">
        <v>22063</v>
      </c>
      <c r="D41" s="157"/>
      <c r="E41" s="158">
        <v>11824935.6</v>
      </c>
      <c r="F41" s="158"/>
      <c r="G41" s="158">
        <v>4022003.6</v>
      </c>
      <c r="H41" s="158">
        <v>42.991257098583425</v>
      </c>
      <c r="I41" s="157"/>
      <c r="J41" s="159">
        <v>126.5611543350703</v>
      </c>
      <c r="K41" s="157"/>
      <c r="L41" s="158">
        <v>182.29631509767484</v>
      </c>
      <c r="N41" s="113"/>
      <c r="O41" s="113"/>
    </row>
    <row r="42" spans="1:16" ht="12.9" customHeight="1" x14ac:dyDescent="0.25">
      <c r="A42" s="157" t="s">
        <v>26</v>
      </c>
      <c r="B42" s="157"/>
      <c r="C42" s="158">
        <v>3274</v>
      </c>
      <c r="D42" s="157"/>
      <c r="E42" s="158">
        <v>889374.4</v>
      </c>
      <c r="F42" s="158"/>
      <c r="G42" s="158">
        <v>407463.5</v>
      </c>
      <c r="H42" s="158">
        <v>64.390909397163881</v>
      </c>
      <c r="I42" s="157"/>
      <c r="J42" s="159">
        <v>101.9027702983426</v>
      </c>
      <c r="K42" s="157"/>
      <c r="L42" s="158">
        <v>124.45433720219914</v>
      </c>
      <c r="N42" s="113"/>
      <c r="O42" s="113"/>
    </row>
    <row r="43" spans="1:16" ht="12.9" customHeight="1" x14ac:dyDescent="0.25">
      <c r="A43" s="157" t="s">
        <v>29</v>
      </c>
      <c r="B43" s="157"/>
      <c r="C43" s="158">
        <v>831</v>
      </c>
      <c r="D43" s="157"/>
      <c r="E43" s="158">
        <v>39591</v>
      </c>
      <c r="F43" s="158"/>
      <c r="G43" s="158">
        <v>-10444.450000000001</v>
      </c>
      <c r="H43" s="160" t="s">
        <v>96</v>
      </c>
      <c r="I43" s="157"/>
      <c r="J43" s="159">
        <v>15.937530653773265</v>
      </c>
      <c r="K43" s="157"/>
      <c r="L43" s="158">
        <v>-12.568531889290012</v>
      </c>
      <c r="N43" s="113"/>
      <c r="O43" s="113"/>
    </row>
    <row r="44" spans="1:16" ht="12.9" customHeight="1" x14ac:dyDescent="0.25">
      <c r="A44" s="157" t="s">
        <v>32</v>
      </c>
      <c r="B44" s="157"/>
      <c r="C44" s="158">
        <v>2433</v>
      </c>
      <c r="D44" s="157"/>
      <c r="E44" s="158">
        <v>1185338.3</v>
      </c>
      <c r="F44" s="158"/>
      <c r="G44" s="158">
        <v>255368.45</v>
      </c>
      <c r="H44" s="160" t="s">
        <v>89</v>
      </c>
      <c r="I44" s="157"/>
      <c r="J44" s="159">
        <v>58.285705831719952</v>
      </c>
      <c r="K44" s="157"/>
      <c r="L44" s="158">
        <v>104.96031648170982</v>
      </c>
      <c r="N44" s="113"/>
      <c r="O44" s="113"/>
    </row>
    <row r="45" spans="1:16" ht="12.9" customHeight="1" x14ac:dyDescent="0.25">
      <c r="A45" s="157" t="s">
        <v>34</v>
      </c>
      <c r="B45" s="157"/>
      <c r="C45" s="158">
        <v>931</v>
      </c>
      <c r="D45" s="157"/>
      <c r="E45" s="158">
        <v>165187.70000000001</v>
      </c>
      <c r="F45" s="158"/>
      <c r="G45" s="158">
        <v>94176.9</v>
      </c>
      <c r="H45" s="158">
        <v>53.468930807156134</v>
      </c>
      <c r="I45" s="157"/>
      <c r="J45" s="159">
        <v>61.280174607358937</v>
      </c>
      <c r="K45" s="157"/>
      <c r="L45" s="158">
        <v>101.15671321160042</v>
      </c>
      <c r="N45" s="113"/>
      <c r="O45" s="113"/>
    </row>
    <row r="46" spans="1:16" ht="12.9" customHeight="1" x14ac:dyDescent="0.25">
      <c r="A46" s="157" t="s">
        <v>38</v>
      </c>
      <c r="B46" s="157"/>
      <c r="C46" s="158">
        <v>1086</v>
      </c>
      <c r="D46" s="157"/>
      <c r="E46" s="158">
        <v>142472.9</v>
      </c>
      <c r="F46" s="158"/>
      <c r="G46" s="158">
        <v>49205.1</v>
      </c>
      <c r="H46" s="158">
        <v>-44.644674205235603</v>
      </c>
      <c r="I46" s="157"/>
      <c r="J46" s="159">
        <v>41.743036389398938</v>
      </c>
      <c r="K46" s="157"/>
      <c r="L46" s="158">
        <v>45.308563535911603</v>
      </c>
      <c r="N46" s="113"/>
      <c r="O46" s="113"/>
    </row>
    <row r="47" spans="1:16" ht="12.9" customHeight="1" x14ac:dyDescent="0.25">
      <c r="A47" s="157" t="s">
        <v>39</v>
      </c>
      <c r="B47" s="157"/>
      <c r="C47" s="158">
        <v>1253</v>
      </c>
      <c r="D47" s="157"/>
      <c r="E47" s="158">
        <v>249633.85</v>
      </c>
      <c r="F47" s="158"/>
      <c r="G47" s="158">
        <v>101844.2</v>
      </c>
      <c r="H47" s="158">
        <v>93.748151107433131</v>
      </c>
      <c r="I47" s="157"/>
      <c r="J47" s="159">
        <v>49.688691713696585</v>
      </c>
      <c r="K47" s="157"/>
      <c r="L47" s="158">
        <v>81.280287310454909</v>
      </c>
      <c r="N47" s="113"/>
      <c r="O47" s="113"/>
    </row>
    <row r="48" spans="1:16" ht="12.9" customHeight="1" x14ac:dyDescent="0.25">
      <c r="A48" s="157" t="s">
        <v>40</v>
      </c>
      <c r="B48" s="157"/>
      <c r="C48" s="158">
        <v>1042</v>
      </c>
      <c r="D48" s="157"/>
      <c r="E48" s="158">
        <v>42417.4</v>
      </c>
      <c r="F48" s="158"/>
      <c r="G48" s="158">
        <v>24435.75</v>
      </c>
      <c r="H48" s="160" t="s">
        <v>96</v>
      </c>
      <c r="I48" s="157"/>
      <c r="J48" s="159">
        <v>27.708523723155658</v>
      </c>
      <c r="K48" s="157"/>
      <c r="L48" s="158">
        <v>23.450815738963531</v>
      </c>
      <c r="N48" s="113"/>
      <c r="O48" s="113"/>
    </row>
    <row r="49" spans="1:16" ht="12.9" customHeight="1" x14ac:dyDescent="0.25">
      <c r="A49" s="157" t="s">
        <v>100</v>
      </c>
      <c r="B49" s="157"/>
      <c r="C49" s="158">
        <v>1158</v>
      </c>
      <c r="D49" s="157"/>
      <c r="E49" s="158">
        <v>357387.9</v>
      </c>
      <c r="F49" s="158"/>
      <c r="G49" s="158">
        <v>82988.2</v>
      </c>
      <c r="H49" s="158">
        <v>-51.17019899502219</v>
      </c>
      <c r="I49" s="157"/>
      <c r="J49" s="159">
        <v>99.694556772442411</v>
      </c>
      <c r="K49" s="157"/>
      <c r="L49" s="158">
        <v>71.665112262521589</v>
      </c>
      <c r="N49" s="113"/>
      <c r="O49" s="113"/>
    </row>
    <row r="50" spans="1:16" ht="12.9" customHeight="1" x14ac:dyDescent="0.25">
      <c r="C50" s="155"/>
      <c r="E50" s="155"/>
      <c r="F50" s="155"/>
      <c r="G50" s="155"/>
      <c r="H50" s="156"/>
      <c r="L50" s="155"/>
      <c r="N50" s="113"/>
      <c r="O50" s="113"/>
    </row>
    <row r="51" spans="1:16" ht="12.9" customHeight="1" x14ac:dyDescent="0.25">
      <c r="A51" s="151" t="s">
        <v>42</v>
      </c>
      <c r="B51" s="151"/>
      <c r="C51" s="152">
        <v>37465</v>
      </c>
      <c r="D51" s="151"/>
      <c r="E51" s="152">
        <v>18292758.5</v>
      </c>
      <c r="F51" s="152"/>
      <c r="G51" s="152">
        <v>5018690.6500000004</v>
      </c>
      <c r="H51" s="153">
        <v>14.4</v>
      </c>
      <c r="I51" s="151"/>
      <c r="J51" s="154">
        <v>111.40644127806861</v>
      </c>
      <c r="K51" s="151"/>
      <c r="L51" s="152">
        <v>133.96</v>
      </c>
      <c r="N51" s="113"/>
      <c r="O51" s="113"/>
      <c r="P51" s="113"/>
    </row>
    <row r="52" spans="1:16" ht="12.9" customHeight="1" x14ac:dyDescent="0.25">
      <c r="A52" s="157" t="s">
        <v>43</v>
      </c>
      <c r="B52" s="157"/>
      <c r="C52" s="158">
        <v>1892</v>
      </c>
      <c r="D52" s="157"/>
      <c r="E52" s="158">
        <v>372731.15</v>
      </c>
      <c r="F52" s="158"/>
      <c r="G52" s="158">
        <v>51493.45</v>
      </c>
      <c r="H52" s="158">
        <v>-64.494621802385723</v>
      </c>
      <c r="I52" s="157"/>
      <c r="J52" s="159">
        <v>59.406523191220231</v>
      </c>
      <c r="K52" s="157"/>
      <c r="L52" s="158">
        <v>27.216411205073996</v>
      </c>
      <c r="N52" s="113"/>
      <c r="O52" s="113"/>
    </row>
    <row r="53" spans="1:16" ht="12.9" customHeight="1" x14ac:dyDescent="0.25">
      <c r="A53" s="157" t="s">
        <v>101</v>
      </c>
      <c r="B53" s="157"/>
      <c r="C53" s="158">
        <v>1941</v>
      </c>
      <c r="D53" s="157"/>
      <c r="E53" s="158">
        <v>621624.9</v>
      </c>
      <c r="F53" s="158"/>
      <c r="G53" s="158">
        <v>229185.35</v>
      </c>
      <c r="H53" s="158">
        <v>-25.144156518810934</v>
      </c>
      <c r="I53" s="157"/>
      <c r="J53" s="159">
        <v>144.17566785471726</v>
      </c>
      <c r="K53" s="157"/>
      <c r="L53" s="158">
        <v>118.07591447707368</v>
      </c>
      <c r="N53" s="113"/>
      <c r="O53" s="113"/>
    </row>
    <row r="54" spans="1:16" ht="12.9" customHeight="1" x14ac:dyDescent="0.25">
      <c r="A54" s="157" t="s">
        <v>44</v>
      </c>
      <c r="B54" s="157"/>
      <c r="C54" s="158">
        <v>2649</v>
      </c>
      <c r="D54" s="157"/>
      <c r="E54" s="158">
        <v>1799079.9</v>
      </c>
      <c r="F54" s="158"/>
      <c r="G54" s="158">
        <v>305870.65000000002</v>
      </c>
      <c r="H54" s="158">
        <v>3.7993741237163814</v>
      </c>
      <c r="I54" s="157"/>
      <c r="J54" s="159">
        <v>100.4012255203631</v>
      </c>
      <c r="K54" s="157"/>
      <c r="L54" s="158">
        <v>115.46645904114762</v>
      </c>
      <c r="N54" s="113"/>
      <c r="O54" s="113"/>
    </row>
    <row r="55" spans="1:16" ht="12.9" customHeight="1" x14ac:dyDescent="0.25">
      <c r="A55" s="157" t="s">
        <v>45</v>
      </c>
      <c r="B55" s="157"/>
      <c r="C55" s="158">
        <v>323</v>
      </c>
      <c r="D55" s="157"/>
      <c r="E55" s="158">
        <v>57802.05</v>
      </c>
      <c r="F55" s="158"/>
      <c r="G55" s="158">
        <v>48793.05</v>
      </c>
      <c r="H55" s="160" t="s">
        <v>89</v>
      </c>
      <c r="I55" s="157"/>
      <c r="J55" s="159">
        <v>88.830421236720312</v>
      </c>
      <c r="K55" s="157"/>
      <c r="L55" s="158">
        <v>151.06207430340558</v>
      </c>
      <c r="N55" s="113"/>
      <c r="O55" s="113"/>
    </row>
    <row r="56" spans="1:16" ht="12.9" customHeight="1" x14ac:dyDescent="0.25">
      <c r="A56" s="157" t="s">
        <v>46</v>
      </c>
      <c r="B56" s="157"/>
      <c r="C56" s="158">
        <v>1392</v>
      </c>
      <c r="D56" s="157"/>
      <c r="E56" s="158">
        <v>280358.09999999998</v>
      </c>
      <c r="F56" s="158"/>
      <c r="G56" s="158">
        <v>205578.45</v>
      </c>
      <c r="H56" s="158">
        <v>24.376622366967048</v>
      </c>
      <c r="I56" s="157"/>
      <c r="J56" s="159">
        <v>101.82950636645566</v>
      </c>
      <c r="K56" s="157"/>
      <c r="L56" s="158">
        <v>147.68566810344828</v>
      </c>
      <c r="N56" s="113"/>
      <c r="O56" s="113"/>
    </row>
    <row r="57" spans="1:16" ht="12.9" customHeight="1" x14ac:dyDescent="0.25">
      <c r="A57" s="157" t="s">
        <v>47</v>
      </c>
      <c r="B57" s="157"/>
      <c r="C57" s="158">
        <v>2155</v>
      </c>
      <c r="D57" s="157"/>
      <c r="E57" s="158">
        <v>626479.05000000005</v>
      </c>
      <c r="F57" s="158"/>
      <c r="G57" s="158">
        <v>140746.54999999999</v>
      </c>
      <c r="H57" s="158">
        <v>-10.131795032896084</v>
      </c>
      <c r="I57" s="157"/>
      <c r="J57" s="159">
        <v>75.806671042465979</v>
      </c>
      <c r="K57" s="157"/>
      <c r="L57" s="158">
        <v>65.311624129930394</v>
      </c>
      <c r="N57" s="113"/>
      <c r="O57" s="113"/>
    </row>
    <row r="58" spans="1:16" ht="12.9" customHeight="1" x14ac:dyDescent="0.25">
      <c r="A58" s="157" t="s">
        <v>48</v>
      </c>
      <c r="B58" s="157"/>
      <c r="C58" s="158">
        <v>17722</v>
      </c>
      <c r="D58" s="157"/>
      <c r="E58" s="158">
        <v>12301526.050000001</v>
      </c>
      <c r="F58" s="158"/>
      <c r="G58" s="158">
        <v>3412153.15</v>
      </c>
      <c r="H58" s="158">
        <v>32.079008733467916</v>
      </c>
      <c r="I58" s="157"/>
      <c r="J58" s="159">
        <v>139.77445995775702</v>
      </c>
      <c r="K58" s="157"/>
      <c r="L58" s="158">
        <v>192.53770172666742</v>
      </c>
      <c r="N58" s="113"/>
      <c r="O58" s="113"/>
    </row>
    <row r="59" spans="1:16" ht="12.9" customHeight="1" x14ac:dyDescent="0.25">
      <c r="A59" s="157" t="s">
        <v>49</v>
      </c>
      <c r="B59" s="157"/>
      <c r="C59" s="158">
        <v>1068</v>
      </c>
      <c r="D59" s="157"/>
      <c r="E59" s="158">
        <v>311058.15000000002</v>
      </c>
      <c r="F59" s="158"/>
      <c r="G59" s="158">
        <v>95847.75</v>
      </c>
      <c r="H59" s="160" t="s">
        <v>89</v>
      </c>
      <c r="I59" s="157"/>
      <c r="J59" s="159">
        <v>91.227008367595715</v>
      </c>
      <c r="K59" s="157"/>
      <c r="L59" s="158">
        <v>89.745084269662925</v>
      </c>
      <c r="N59" s="113"/>
      <c r="O59" s="113"/>
    </row>
    <row r="60" spans="1:16" ht="12.9" customHeight="1" x14ac:dyDescent="0.25">
      <c r="A60" s="157" t="s">
        <v>50</v>
      </c>
      <c r="B60" s="157"/>
      <c r="C60" s="158">
        <v>1231</v>
      </c>
      <c r="D60" s="157"/>
      <c r="E60" s="158">
        <v>395526.35</v>
      </c>
      <c r="F60" s="158"/>
      <c r="G60" s="158">
        <v>124371.55</v>
      </c>
      <c r="H60" s="158">
        <v>-17.277576928999071</v>
      </c>
      <c r="I60" s="157"/>
      <c r="J60" s="159">
        <v>82.771427186909435</v>
      </c>
      <c r="K60" s="157"/>
      <c r="L60" s="158">
        <v>101.03294069861902</v>
      </c>
      <c r="N60" s="113"/>
      <c r="O60" s="113"/>
    </row>
    <row r="61" spans="1:16" ht="12.9" customHeight="1" x14ac:dyDescent="0.25">
      <c r="A61" s="157" t="s">
        <v>127</v>
      </c>
      <c r="B61" s="157"/>
      <c r="C61" s="158">
        <v>2467</v>
      </c>
      <c r="D61" s="157"/>
      <c r="E61" s="158">
        <v>633266.05000000005</v>
      </c>
      <c r="F61" s="158"/>
      <c r="G61" s="158">
        <v>293612.84999999998</v>
      </c>
      <c r="H61" s="158">
        <v>0.18943368490231816</v>
      </c>
      <c r="I61" s="157"/>
      <c r="J61" s="159">
        <v>84.902297646065762</v>
      </c>
      <c r="K61" s="157"/>
      <c r="L61" s="158">
        <v>119.01615322253748</v>
      </c>
      <c r="N61" s="113"/>
      <c r="O61" s="113"/>
    </row>
    <row r="62" spans="1:16" ht="12.9" customHeight="1" x14ac:dyDescent="0.25">
      <c r="A62" s="157" t="s">
        <v>54</v>
      </c>
      <c r="B62" s="157"/>
      <c r="C62" s="158">
        <v>3664</v>
      </c>
      <c r="D62" s="157"/>
      <c r="E62" s="158">
        <v>724170.65</v>
      </c>
      <c r="F62" s="158"/>
      <c r="G62" s="158">
        <v>96507.05</v>
      </c>
      <c r="H62" s="158">
        <v>-50.589604709874649</v>
      </c>
      <c r="I62" s="157"/>
      <c r="J62" s="159">
        <v>65.795313935071903</v>
      </c>
      <c r="K62" s="157"/>
      <c r="L62" s="158">
        <v>26.339260371179041</v>
      </c>
      <c r="N62" s="113"/>
      <c r="O62" s="113"/>
    </row>
    <row r="63" spans="1:16" ht="12.9" customHeight="1" x14ac:dyDescent="0.25">
      <c r="A63" s="157" t="s">
        <v>55</v>
      </c>
      <c r="B63" s="157"/>
      <c r="C63" s="158">
        <v>961</v>
      </c>
      <c r="D63" s="157"/>
      <c r="E63" s="158">
        <v>169136.1</v>
      </c>
      <c r="F63" s="158"/>
      <c r="G63" s="158">
        <v>14530.8</v>
      </c>
      <c r="H63" s="158">
        <v>-72.277586623002605</v>
      </c>
      <c r="I63" s="157"/>
      <c r="J63" s="159">
        <v>60.095849016758883</v>
      </c>
      <c r="K63" s="157"/>
      <c r="L63" s="158">
        <v>15.120499479708636</v>
      </c>
      <c r="N63" s="113"/>
      <c r="O63" s="113"/>
    </row>
    <row r="64" spans="1:16" ht="12.9" customHeight="1" x14ac:dyDescent="0.25">
      <c r="C64" s="155"/>
      <c r="E64" s="155"/>
      <c r="F64" s="155"/>
      <c r="G64" s="155"/>
      <c r="H64" s="156"/>
      <c r="L64" s="155"/>
      <c r="N64" s="113"/>
      <c r="O64" s="113"/>
    </row>
    <row r="65" spans="1:16" ht="12.9" customHeight="1" x14ac:dyDescent="0.25">
      <c r="A65" s="151" t="s">
        <v>56</v>
      </c>
      <c r="B65" s="151"/>
      <c r="C65" s="152">
        <v>36362</v>
      </c>
      <c r="D65" s="151"/>
      <c r="E65" s="152">
        <v>9444915.4500000011</v>
      </c>
      <c r="F65" s="152"/>
      <c r="G65" s="152">
        <v>4005487.7</v>
      </c>
      <c r="H65" s="153">
        <v>15.4</v>
      </c>
      <c r="I65" s="151"/>
      <c r="J65" s="154">
        <v>85.799301336847861</v>
      </c>
      <c r="K65" s="151"/>
      <c r="L65" s="152">
        <v>110.16</v>
      </c>
      <c r="N65" s="113"/>
      <c r="O65" s="113"/>
      <c r="P65" s="113"/>
    </row>
    <row r="66" spans="1:16" ht="12.9" customHeight="1" x14ac:dyDescent="0.25">
      <c r="A66" s="157" t="s">
        <v>71</v>
      </c>
      <c r="B66" s="157"/>
      <c r="C66" s="158">
        <v>2202</v>
      </c>
      <c r="D66" s="157"/>
      <c r="E66" s="158">
        <v>999415.65</v>
      </c>
      <c r="F66" s="158"/>
      <c r="G66" s="158">
        <v>320956.05</v>
      </c>
      <c r="H66" s="158">
        <v>16.754426362612506</v>
      </c>
      <c r="I66" s="157"/>
      <c r="J66" s="159">
        <v>115.86715496165205</v>
      </c>
      <c r="K66" s="157"/>
      <c r="L66" s="158">
        <v>145.75660762942778</v>
      </c>
      <c r="N66" s="113"/>
      <c r="O66" s="113"/>
    </row>
    <row r="67" spans="1:16" ht="12.9" customHeight="1" x14ac:dyDescent="0.25">
      <c r="A67" s="157" t="s">
        <v>58</v>
      </c>
      <c r="B67" s="157"/>
      <c r="C67" s="158">
        <v>1055</v>
      </c>
      <c r="D67" s="157"/>
      <c r="E67" s="158">
        <v>231368.3</v>
      </c>
      <c r="F67" s="158"/>
      <c r="G67" s="158">
        <v>121218.7</v>
      </c>
      <c r="H67" s="158">
        <v>-7.0340657617179776</v>
      </c>
      <c r="I67" s="157"/>
      <c r="J67" s="159">
        <v>69.583153597000404</v>
      </c>
      <c r="K67" s="157"/>
      <c r="L67" s="158">
        <v>114.89924170616113</v>
      </c>
      <c r="N67" s="113"/>
      <c r="O67" s="113"/>
    </row>
    <row r="68" spans="1:16" ht="12.9" customHeight="1" x14ac:dyDescent="0.25">
      <c r="A68" s="157" t="s">
        <v>59</v>
      </c>
      <c r="B68" s="157"/>
      <c r="C68" s="158">
        <v>2465</v>
      </c>
      <c r="D68" s="157"/>
      <c r="E68" s="158">
        <v>314311.95</v>
      </c>
      <c r="F68" s="158"/>
      <c r="G68" s="158">
        <v>74806.7</v>
      </c>
      <c r="H68" s="158">
        <v>-42.309362243933968</v>
      </c>
      <c r="I68" s="157"/>
      <c r="J68" s="159">
        <v>34.914505159780958</v>
      </c>
      <c r="K68" s="157"/>
      <c r="L68" s="158">
        <v>30.347545638945231</v>
      </c>
      <c r="N68" s="113"/>
      <c r="O68" s="113"/>
    </row>
    <row r="69" spans="1:16" ht="12.9" customHeight="1" x14ac:dyDescent="0.25">
      <c r="A69" s="157" t="s">
        <v>60</v>
      </c>
      <c r="B69" s="157"/>
      <c r="C69" s="158">
        <v>663</v>
      </c>
      <c r="D69" s="157"/>
      <c r="E69" s="158">
        <v>104282.3</v>
      </c>
      <c r="F69" s="158"/>
      <c r="G69" s="158">
        <v>89909.9</v>
      </c>
      <c r="H69" s="158">
        <v>4.9169596102513147</v>
      </c>
      <c r="I69" s="157"/>
      <c r="J69" s="159">
        <v>88.999470244062607</v>
      </c>
      <c r="K69" s="157"/>
      <c r="L69" s="158">
        <v>135.61070889894418</v>
      </c>
      <c r="N69" s="113"/>
      <c r="O69" s="113"/>
    </row>
    <row r="70" spans="1:16" ht="12.9" customHeight="1" x14ac:dyDescent="0.25">
      <c r="A70" s="157" t="s">
        <v>61</v>
      </c>
      <c r="B70" s="157"/>
      <c r="C70" s="158">
        <v>3605</v>
      </c>
      <c r="D70" s="157"/>
      <c r="E70" s="158">
        <v>1183118.25</v>
      </c>
      <c r="F70" s="158"/>
      <c r="G70" s="158">
        <v>303346.09999999998</v>
      </c>
      <c r="H70" s="160" t="s">
        <v>89</v>
      </c>
      <c r="I70" s="157"/>
      <c r="J70" s="159">
        <v>41.260531076372757</v>
      </c>
      <c r="K70" s="157"/>
      <c r="L70" s="158">
        <v>84.145936199722598</v>
      </c>
      <c r="N70" s="113"/>
      <c r="O70" s="113"/>
    </row>
    <row r="71" spans="1:16" ht="12.9" customHeight="1" x14ac:dyDescent="0.25">
      <c r="A71" s="157" t="s">
        <v>62</v>
      </c>
      <c r="B71" s="157"/>
      <c r="C71" s="158">
        <v>2567</v>
      </c>
      <c r="D71" s="157"/>
      <c r="E71" s="158">
        <v>620496.85</v>
      </c>
      <c r="F71" s="158"/>
      <c r="G71" s="158">
        <v>537129.55000000005</v>
      </c>
      <c r="H71" s="158">
        <v>59.844357478740577</v>
      </c>
      <c r="I71" s="157"/>
      <c r="J71" s="159">
        <v>130.73432145320751</v>
      </c>
      <c r="K71" s="157"/>
      <c r="L71" s="158">
        <v>209.2440786910791</v>
      </c>
      <c r="N71" s="113"/>
      <c r="O71" s="113"/>
    </row>
    <row r="72" spans="1:16" ht="12.9" customHeight="1" x14ac:dyDescent="0.25">
      <c r="A72" s="157" t="s">
        <v>63</v>
      </c>
      <c r="B72" s="157"/>
      <c r="C72" s="158">
        <v>1048</v>
      </c>
      <c r="D72" s="157"/>
      <c r="E72" s="158">
        <v>232328.4</v>
      </c>
      <c r="F72" s="158"/>
      <c r="G72" s="158">
        <v>118524.9</v>
      </c>
      <c r="H72" s="158">
        <v>19.242861267692788</v>
      </c>
      <c r="I72" s="157"/>
      <c r="J72" s="159">
        <v>64.328145477503142</v>
      </c>
      <c r="K72" s="157"/>
      <c r="L72" s="158">
        <v>113.0962786259542</v>
      </c>
      <c r="N72" s="113"/>
      <c r="O72" s="113"/>
    </row>
    <row r="73" spans="1:16" ht="12.9" customHeight="1" x14ac:dyDescent="0.25">
      <c r="A73" s="157" t="s">
        <v>64</v>
      </c>
      <c r="B73" s="157"/>
      <c r="C73" s="158">
        <v>4628</v>
      </c>
      <c r="D73" s="157"/>
      <c r="E73" s="158">
        <v>976996.8</v>
      </c>
      <c r="F73" s="158"/>
      <c r="G73" s="158">
        <v>488790.65</v>
      </c>
      <c r="H73" s="158">
        <v>-16.271099427059298</v>
      </c>
      <c r="I73" s="157"/>
      <c r="J73" s="159">
        <v>87.39266912428252</v>
      </c>
      <c r="K73" s="157"/>
      <c r="L73" s="158">
        <v>105.61595721694037</v>
      </c>
      <c r="N73" s="113"/>
      <c r="O73" s="113"/>
    </row>
    <row r="74" spans="1:16" ht="12.9" customHeight="1" x14ac:dyDescent="0.25">
      <c r="A74" s="157" t="s">
        <v>65</v>
      </c>
      <c r="B74" s="157"/>
      <c r="C74" s="158">
        <v>2407</v>
      </c>
      <c r="D74" s="157"/>
      <c r="E74" s="158">
        <v>1541251.3</v>
      </c>
      <c r="F74" s="158"/>
      <c r="G74" s="158">
        <v>812909.4</v>
      </c>
      <c r="H74" s="158">
        <v>21.096172100265107</v>
      </c>
      <c r="I74" s="157"/>
      <c r="J74" s="159">
        <v>253.10020699437686</v>
      </c>
      <c r="K74" s="157"/>
      <c r="L74" s="158">
        <v>337.72721229746571</v>
      </c>
      <c r="N74" s="113"/>
      <c r="O74" s="113"/>
    </row>
    <row r="75" spans="1:16" ht="12.9" customHeight="1" x14ac:dyDescent="0.25">
      <c r="A75" s="157" t="s">
        <v>83</v>
      </c>
      <c r="B75" s="157"/>
      <c r="C75" s="158">
        <v>748</v>
      </c>
      <c r="D75" s="157"/>
      <c r="E75" s="158">
        <v>102566.9</v>
      </c>
      <c r="F75" s="158"/>
      <c r="G75" s="158">
        <v>60409.95</v>
      </c>
      <c r="H75" s="158">
        <v>-40.6199961664922</v>
      </c>
      <c r="I75" s="157"/>
      <c r="J75" s="159">
        <v>134.41103840763716</v>
      </c>
      <c r="K75" s="157"/>
      <c r="L75" s="158">
        <v>80.7619652406417</v>
      </c>
      <c r="N75" s="113"/>
      <c r="O75" s="113"/>
    </row>
    <row r="76" spans="1:16" ht="12.9" customHeight="1" x14ac:dyDescent="0.25">
      <c r="A76" s="157" t="s">
        <v>128</v>
      </c>
      <c r="B76" s="157"/>
      <c r="C76" s="158">
        <v>6603</v>
      </c>
      <c r="D76" s="157"/>
      <c r="E76" s="158">
        <v>1841421.3</v>
      </c>
      <c r="F76" s="158"/>
      <c r="G76" s="158">
        <v>484180.75</v>
      </c>
      <c r="H76" s="158">
        <v>79.28490177448009</v>
      </c>
      <c r="I76" s="157"/>
      <c r="J76" s="159">
        <v>53.585286272730215</v>
      </c>
      <c r="K76" s="157"/>
      <c r="L76" s="158">
        <v>73.327389065576256</v>
      </c>
      <c r="N76" s="113"/>
      <c r="O76" s="113"/>
    </row>
    <row r="77" spans="1:16" ht="12.9" customHeight="1" x14ac:dyDescent="0.25">
      <c r="A77" s="157" t="s">
        <v>129</v>
      </c>
      <c r="B77" s="157"/>
      <c r="C77" s="158">
        <v>1359</v>
      </c>
      <c r="D77" s="157"/>
      <c r="E77" s="158">
        <v>182543.7</v>
      </c>
      <c r="F77" s="158"/>
      <c r="G77" s="158">
        <v>42236.5</v>
      </c>
      <c r="H77" s="158">
        <v>-35.47487719121353</v>
      </c>
      <c r="I77" s="157"/>
      <c r="J77" s="159">
        <v>95.964200969782908</v>
      </c>
      <c r="K77" s="157"/>
      <c r="L77" s="158">
        <v>31.079102281089035</v>
      </c>
      <c r="N77" s="113"/>
      <c r="O77" s="113"/>
    </row>
    <row r="78" spans="1:16" ht="12.9" customHeight="1" x14ac:dyDescent="0.25">
      <c r="A78" s="157" t="s">
        <v>68</v>
      </c>
      <c r="B78" s="157"/>
      <c r="C78" s="158">
        <v>4059</v>
      </c>
      <c r="D78" s="157"/>
      <c r="E78" s="158">
        <v>677237.95</v>
      </c>
      <c r="F78" s="158"/>
      <c r="G78" s="158">
        <v>394102.45</v>
      </c>
      <c r="H78" s="158">
        <v>23.124656926101615</v>
      </c>
      <c r="I78" s="157"/>
      <c r="J78" s="159">
        <v>66.184797376305923</v>
      </c>
      <c r="K78" s="157"/>
      <c r="L78" s="158">
        <v>97.093483616654353</v>
      </c>
      <c r="N78" s="113"/>
      <c r="O78" s="113"/>
    </row>
    <row r="79" spans="1:16" ht="12.9" customHeight="1" x14ac:dyDescent="0.25">
      <c r="A79" s="157" t="s">
        <v>69</v>
      </c>
      <c r="B79" s="157"/>
      <c r="C79" s="158">
        <v>1954</v>
      </c>
      <c r="D79" s="157"/>
      <c r="E79" s="158">
        <v>208957.3</v>
      </c>
      <c r="F79" s="158"/>
      <c r="G79" s="158">
        <v>118323.25</v>
      </c>
      <c r="H79" s="158">
        <v>-41.504637182491422</v>
      </c>
      <c r="I79" s="157"/>
      <c r="J79" s="159">
        <v>71.579836280986029</v>
      </c>
      <c r="K79" s="157"/>
      <c r="L79" s="158">
        <v>60.554375639713406</v>
      </c>
      <c r="N79" s="113"/>
      <c r="O79" s="113"/>
    </row>
    <row r="80" spans="1:16" ht="12.9" customHeight="1" x14ac:dyDescent="0.25">
      <c r="A80" s="157" t="s">
        <v>87</v>
      </c>
      <c r="B80" s="157"/>
      <c r="C80" s="158">
        <v>999</v>
      </c>
      <c r="D80" s="157"/>
      <c r="E80" s="158">
        <v>228618.5</v>
      </c>
      <c r="F80" s="158"/>
      <c r="G80" s="158">
        <v>38642.85</v>
      </c>
      <c r="H80" s="158">
        <v>-51.521794765643222</v>
      </c>
      <c r="I80" s="157"/>
      <c r="J80" s="159">
        <v>81.590931225971602</v>
      </c>
      <c r="K80" s="157"/>
      <c r="L80" s="158">
        <v>38.681531531531533</v>
      </c>
      <c r="N80" s="113"/>
      <c r="O80" s="113"/>
    </row>
    <row r="81" spans="1:16" ht="12.9" customHeight="1" x14ac:dyDescent="0.25">
      <c r="C81" s="155"/>
      <c r="E81" s="155"/>
      <c r="F81" s="155"/>
      <c r="G81" s="155"/>
      <c r="H81" s="156"/>
      <c r="L81" s="155"/>
      <c r="N81" s="113"/>
      <c r="O81" s="113"/>
    </row>
    <row r="82" spans="1:16" ht="12.9" customHeight="1" x14ac:dyDescent="0.25">
      <c r="A82" s="151" t="s">
        <v>114</v>
      </c>
      <c r="B82" s="151"/>
      <c r="C82" s="152">
        <v>17576</v>
      </c>
      <c r="D82" s="151"/>
      <c r="E82" s="152">
        <v>6618760.2000000002</v>
      </c>
      <c r="F82" s="152"/>
      <c r="G82" s="152">
        <v>1754749</v>
      </c>
      <c r="H82" s="153">
        <v>3.5</v>
      </c>
      <c r="I82" s="151"/>
      <c r="J82" s="154">
        <v>90.921137779935933</v>
      </c>
      <c r="K82" s="151"/>
      <c r="L82" s="152">
        <v>99.84</v>
      </c>
      <c r="N82" s="113"/>
      <c r="O82" s="113"/>
      <c r="P82" s="113"/>
    </row>
    <row r="83" spans="1:16" ht="12.9" customHeight="1" x14ac:dyDescent="0.25">
      <c r="A83" s="157" t="s">
        <v>20</v>
      </c>
      <c r="B83" s="157"/>
      <c r="C83" s="158">
        <v>785</v>
      </c>
      <c r="D83" s="157"/>
      <c r="E83" s="158">
        <v>242039.9</v>
      </c>
      <c r="F83" s="158"/>
      <c r="G83" s="158">
        <v>71095.199999999997</v>
      </c>
      <c r="H83" s="158">
        <v>-57.717054469879692</v>
      </c>
      <c r="I83" s="157"/>
      <c r="J83" s="159">
        <v>134.19556615313172</v>
      </c>
      <c r="K83" s="157"/>
      <c r="L83" s="158">
        <v>90.567133757961784</v>
      </c>
      <c r="N83" s="113"/>
      <c r="O83" s="113"/>
    </row>
    <row r="84" spans="1:16" ht="12.9" customHeight="1" x14ac:dyDescent="0.25">
      <c r="A84" s="157" t="s">
        <v>23</v>
      </c>
      <c r="B84" s="157"/>
      <c r="C84" s="158">
        <v>1603</v>
      </c>
      <c r="D84" s="157"/>
      <c r="E84" s="158">
        <v>522616.4</v>
      </c>
      <c r="F84" s="158"/>
      <c r="G84" s="158">
        <v>183148.15</v>
      </c>
      <c r="H84" s="158">
        <v>18.80983325911021</v>
      </c>
      <c r="I84" s="157"/>
      <c r="J84" s="159">
        <v>69.573708102721355</v>
      </c>
      <c r="K84" s="157"/>
      <c r="L84" s="158">
        <v>114.25336868371802</v>
      </c>
      <c r="N84" s="113"/>
      <c r="O84" s="113"/>
    </row>
    <row r="85" spans="1:16" ht="12.9" customHeight="1" x14ac:dyDescent="0.25">
      <c r="A85" s="157" t="s">
        <v>130</v>
      </c>
      <c r="B85" s="157"/>
      <c r="C85" s="158">
        <v>917</v>
      </c>
      <c r="D85" s="157"/>
      <c r="E85" s="158">
        <v>619506.75</v>
      </c>
      <c r="F85" s="158"/>
      <c r="G85" s="158">
        <v>30971.05</v>
      </c>
      <c r="H85" s="158">
        <v>29.601166663876931</v>
      </c>
      <c r="I85" s="157"/>
      <c r="J85" s="159">
        <v>19.332011560691463</v>
      </c>
      <c r="K85" s="157"/>
      <c r="L85" s="158">
        <v>33.774318429661939</v>
      </c>
      <c r="N85" s="113"/>
      <c r="O85" s="113"/>
    </row>
    <row r="86" spans="1:16" ht="12.9" customHeight="1" x14ac:dyDescent="0.25">
      <c r="A86" s="157" t="s">
        <v>131</v>
      </c>
      <c r="B86" s="157"/>
      <c r="C86" s="158">
        <v>1430</v>
      </c>
      <c r="D86" s="157"/>
      <c r="E86" s="158">
        <v>354354.95</v>
      </c>
      <c r="F86" s="158"/>
      <c r="G86" s="158">
        <v>295483.55</v>
      </c>
      <c r="H86" s="158">
        <v>92.435496328868766</v>
      </c>
      <c r="I86" s="157"/>
      <c r="J86" s="159">
        <v>132.89662951723417</v>
      </c>
      <c r="K86" s="157"/>
      <c r="L86" s="158">
        <v>206.63185314685313</v>
      </c>
      <c r="N86" s="113"/>
      <c r="O86" s="113"/>
    </row>
    <row r="87" spans="1:16" ht="12.9" customHeight="1" x14ac:dyDescent="0.25">
      <c r="A87" s="157" t="s">
        <v>30</v>
      </c>
      <c r="B87" s="157"/>
      <c r="C87" s="158">
        <v>1386</v>
      </c>
      <c r="D87" s="157"/>
      <c r="E87" s="158">
        <v>166091.1</v>
      </c>
      <c r="F87" s="158"/>
      <c r="G87" s="158">
        <v>-85719.55</v>
      </c>
      <c r="H87" s="160" t="s">
        <v>96</v>
      </c>
      <c r="I87" s="157"/>
      <c r="J87" s="159">
        <v>48.510699470752442</v>
      </c>
      <c r="K87" s="157"/>
      <c r="L87" s="158">
        <v>-61.846717171717174</v>
      </c>
      <c r="N87" s="113"/>
      <c r="O87" s="113"/>
    </row>
    <row r="88" spans="1:16" ht="12.9" customHeight="1" x14ac:dyDescent="0.25">
      <c r="A88" s="157" t="s">
        <v>31</v>
      </c>
      <c r="B88" s="157"/>
      <c r="C88" s="158">
        <v>557</v>
      </c>
      <c r="D88" s="157"/>
      <c r="E88" s="158">
        <v>45182.75</v>
      </c>
      <c r="F88" s="158"/>
      <c r="G88" s="158">
        <v>19146.05</v>
      </c>
      <c r="H88" s="158">
        <v>-9.3609456810930141</v>
      </c>
      <c r="I88" s="157"/>
      <c r="J88" s="159">
        <v>42.229951107650756</v>
      </c>
      <c r="K88" s="157"/>
      <c r="L88" s="158">
        <v>34.373518850987431</v>
      </c>
      <c r="N88" s="113"/>
      <c r="O88" s="113"/>
    </row>
    <row r="89" spans="1:16" ht="12.9" customHeight="1" x14ac:dyDescent="0.25">
      <c r="A89" s="157" t="s">
        <v>33</v>
      </c>
      <c r="B89" s="157"/>
      <c r="C89" s="158">
        <v>2487</v>
      </c>
      <c r="D89" s="157"/>
      <c r="E89" s="158">
        <v>762277.7</v>
      </c>
      <c r="F89" s="158"/>
      <c r="G89" s="158">
        <v>348307.3</v>
      </c>
      <c r="H89" s="158">
        <v>-0.78148256078111045</v>
      </c>
      <c r="I89" s="157"/>
      <c r="J89" s="159">
        <v>102.20470360633813</v>
      </c>
      <c r="K89" s="157"/>
      <c r="L89" s="158">
        <v>140.05118616807397</v>
      </c>
      <c r="N89" s="113"/>
      <c r="O89" s="113"/>
    </row>
    <row r="90" spans="1:16" ht="12.9" customHeight="1" x14ac:dyDescent="0.25">
      <c r="A90" s="157" t="s">
        <v>35</v>
      </c>
      <c r="B90" s="157"/>
      <c r="C90" s="158">
        <v>1839</v>
      </c>
      <c r="D90" s="157"/>
      <c r="E90" s="158">
        <v>616013</v>
      </c>
      <c r="F90" s="158"/>
      <c r="G90" s="158">
        <v>71452.05</v>
      </c>
      <c r="H90" s="158">
        <v>-55.885340986652075</v>
      </c>
      <c r="I90" s="157"/>
      <c r="J90" s="159">
        <v>47.727125240527414</v>
      </c>
      <c r="K90" s="157"/>
      <c r="L90" s="158">
        <v>38.853752039151715</v>
      </c>
      <c r="N90" s="113"/>
      <c r="O90" s="113"/>
    </row>
    <row r="91" spans="1:16" ht="12.9" customHeight="1" x14ac:dyDescent="0.25">
      <c r="A91" s="157" t="s">
        <v>52</v>
      </c>
      <c r="B91" s="157"/>
      <c r="C91" s="158">
        <v>397</v>
      </c>
      <c r="D91" s="157"/>
      <c r="E91" s="158">
        <v>146324</v>
      </c>
      <c r="F91" s="158"/>
      <c r="G91" s="158">
        <v>109021</v>
      </c>
      <c r="H91" s="160" t="s">
        <v>89</v>
      </c>
      <c r="I91" s="157"/>
      <c r="J91" s="159">
        <v>142.82300204105999</v>
      </c>
      <c r="K91" s="157"/>
      <c r="L91" s="158">
        <v>274.61209068010078</v>
      </c>
      <c r="N91" s="113"/>
      <c r="O91" s="113"/>
    </row>
    <row r="92" spans="1:16" ht="12.9" customHeight="1" x14ac:dyDescent="0.25">
      <c r="A92" s="157" t="s">
        <v>132</v>
      </c>
      <c r="B92" s="157"/>
      <c r="C92" s="158">
        <v>1191</v>
      </c>
      <c r="D92" s="157"/>
      <c r="E92" s="158">
        <v>394295.9</v>
      </c>
      <c r="F92" s="158"/>
      <c r="G92" s="158">
        <v>173725.9</v>
      </c>
      <c r="H92" s="158">
        <v>-7.3247848703193892</v>
      </c>
      <c r="I92" s="157"/>
      <c r="J92" s="159">
        <v>109.01389918318168</v>
      </c>
      <c r="K92" s="157"/>
      <c r="L92" s="158">
        <v>145.86557514693536</v>
      </c>
      <c r="N92" s="113"/>
      <c r="O92" s="113"/>
    </row>
    <row r="93" spans="1:16" ht="12.9" customHeight="1" x14ac:dyDescent="0.25">
      <c r="A93" s="157" t="s">
        <v>37</v>
      </c>
      <c r="B93" s="157"/>
      <c r="C93" s="158">
        <v>3417</v>
      </c>
      <c r="D93" s="157"/>
      <c r="E93" s="158">
        <v>2167227.85</v>
      </c>
      <c r="F93" s="158"/>
      <c r="G93" s="158">
        <v>423174.95</v>
      </c>
      <c r="H93" s="158">
        <v>41.726367521038334</v>
      </c>
      <c r="I93" s="157"/>
      <c r="J93" s="159">
        <v>130.80124337523156</v>
      </c>
      <c r="K93" s="157"/>
      <c r="L93" s="158">
        <v>123.84400058530875</v>
      </c>
      <c r="N93" s="113"/>
      <c r="O93" s="113"/>
    </row>
    <row r="94" spans="1:16" ht="12.9" customHeight="1" x14ac:dyDescent="0.25">
      <c r="A94" s="157" t="s">
        <v>41</v>
      </c>
      <c r="B94" s="157"/>
      <c r="C94" s="158">
        <v>1567</v>
      </c>
      <c r="D94" s="157"/>
      <c r="E94" s="158">
        <v>582829.9</v>
      </c>
      <c r="F94" s="158"/>
      <c r="G94" s="158">
        <v>114943.35</v>
      </c>
      <c r="H94" s="160" t="s">
        <v>89</v>
      </c>
      <c r="I94" s="157"/>
      <c r="J94" s="159">
        <v>69.534460374100192</v>
      </c>
      <c r="K94" s="157"/>
      <c r="L94" s="158">
        <v>73.352488832163374</v>
      </c>
      <c r="N94" s="113"/>
      <c r="O94" s="113"/>
    </row>
    <row r="95" spans="1:16" ht="12.9" customHeight="1" x14ac:dyDescent="0.25">
      <c r="C95" s="155"/>
      <c r="E95" s="155"/>
      <c r="F95" s="155"/>
      <c r="G95" s="155"/>
      <c r="H95" s="156"/>
      <c r="L95" s="155"/>
      <c r="N95" s="113"/>
      <c r="O95" s="113"/>
    </row>
    <row r="96" spans="1:16" ht="12.9" customHeight="1" x14ac:dyDescent="0.25">
      <c r="A96" s="151" t="s">
        <v>70</v>
      </c>
      <c r="B96" s="151"/>
      <c r="C96" s="152">
        <v>24741</v>
      </c>
      <c r="D96" s="151"/>
      <c r="E96" s="152">
        <v>5341774.75</v>
      </c>
      <c r="F96" s="152"/>
      <c r="G96" s="152">
        <f>SUM(G97:G104)</f>
        <v>2026587.7899999998</v>
      </c>
      <c r="H96" s="153">
        <v>6.9</v>
      </c>
      <c r="I96" s="151"/>
      <c r="J96" s="154">
        <v>74.39</v>
      </c>
      <c r="K96" s="151"/>
      <c r="L96" s="152">
        <v>81.912129660000005</v>
      </c>
      <c r="N96" s="113"/>
      <c r="O96" s="113"/>
      <c r="P96" s="113"/>
    </row>
    <row r="97" spans="1:12" ht="12.9" customHeight="1" x14ac:dyDescent="0.25">
      <c r="A97" s="157" t="s">
        <v>72</v>
      </c>
      <c r="B97" s="157"/>
      <c r="C97" s="158">
        <v>1211</v>
      </c>
      <c r="D97" s="157"/>
      <c r="E97" s="158">
        <v>160829.5</v>
      </c>
      <c r="F97" s="158"/>
      <c r="G97" s="158">
        <v>45416.95</v>
      </c>
      <c r="H97" s="158">
        <v>-57.729674188566051</v>
      </c>
      <c r="I97" s="157"/>
      <c r="J97" s="159">
        <v>61.000711923944934</v>
      </c>
      <c r="K97" s="157"/>
      <c r="L97" s="158">
        <v>37.503674649050367</v>
      </c>
    </row>
    <row r="98" spans="1:12" ht="12.9" customHeight="1" x14ac:dyDescent="0.25">
      <c r="A98" s="157" t="s">
        <v>73</v>
      </c>
      <c r="B98" s="157"/>
      <c r="C98" s="158">
        <v>2977</v>
      </c>
      <c r="D98" s="157"/>
      <c r="E98" s="158">
        <v>365609.6</v>
      </c>
      <c r="F98" s="158"/>
      <c r="G98" s="158">
        <v>244429.2</v>
      </c>
      <c r="H98" s="158">
        <v>8.3182127680129003</v>
      </c>
      <c r="I98" s="157"/>
      <c r="J98" s="159">
        <v>68.045038686601487</v>
      </c>
      <c r="K98" s="157"/>
      <c r="L98" s="158">
        <v>82.105878401074918</v>
      </c>
    </row>
    <row r="99" spans="1:12" ht="12.9" customHeight="1" x14ac:dyDescent="0.25">
      <c r="A99" s="157" t="s">
        <v>74</v>
      </c>
      <c r="B99" s="157"/>
      <c r="C99" s="158">
        <v>1279</v>
      </c>
      <c r="D99" s="157"/>
      <c r="E99" s="158">
        <v>340819.75</v>
      </c>
      <c r="F99" s="158"/>
      <c r="G99" s="158">
        <v>183977.55</v>
      </c>
      <c r="H99" s="160" t="s">
        <v>89</v>
      </c>
      <c r="I99" s="157"/>
      <c r="J99" s="159">
        <v>55.172590547867934</v>
      </c>
      <c r="K99" s="157"/>
      <c r="L99" s="158">
        <v>143.8448397185301</v>
      </c>
    </row>
    <row r="100" spans="1:12" ht="12.9" customHeight="1" x14ac:dyDescent="0.25">
      <c r="A100" s="157" t="s">
        <v>76</v>
      </c>
      <c r="B100" s="157"/>
      <c r="C100" s="158">
        <v>3105</v>
      </c>
      <c r="D100" s="157"/>
      <c r="E100" s="158">
        <v>772589.85</v>
      </c>
      <c r="F100" s="158"/>
      <c r="G100" s="158">
        <v>240081.75</v>
      </c>
      <c r="H100" s="158">
        <v>-7.2939813156721485</v>
      </c>
      <c r="I100" s="157"/>
      <c r="J100" s="159">
        <v>71.164534297887542</v>
      </c>
      <c r="K100" s="157"/>
      <c r="L100" s="158">
        <v>77.321014492753619</v>
      </c>
    </row>
    <row r="101" spans="1:12" ht="12.9" customHeight="1" x14ac:dyDescent="0.25">
      <c r="A101" s="157" t="s">
        <v>145</v>
      </c>
      <c r="B101" s="157"/>
      <c r="C101" s="158">
        <v>1995</v>
      </c>
      <c r="D101" s="157"/>
      <c r="E101" s="158">
        <v>563312.44999999995</v>
      </c>
      <c r="F101" s="158"/>
      <c r="G101" s="158">
        <v>323652.19</v>
      </c>
      <c r="H101" s="158">
        <v>8</v>
      </c>
      <c r="I101" s="157"/>
      <c r="J101" s="159">
        <v>166.86</v>
      </c>
      <c r="K101" s="157"/>
      <c r="L101" s="158">
        <v>162.23157889999999</v>
      </c>
    </row>
    <row r="102" spans="1:12" ht="12.9" customHeight="1" x14ac:dyDescent="0.25">
      <c r="A102" s="157" t="s">
        <v>82</v>
      </c>
      <c r="B102" s="157"/>
      <c r="C102" s="158">
        <v>2388</v>
      </c>
      <c r="D102" s="157"/>
      <c r="E102" s="158">
        <v>613719.55000000005</v>
      </c>
      <c r="F102" s="158"/>
      <c r="G102" s="158">
        <v>160251.45000000001</v>
      </c>
      <c r="H102" s="158">
        <v>-35.124705179369961</v>
      </c>
      <c r="I102" s="157"/>
      <c r="J102" s="159">
        <v>88.236595200534566</v>
      </c>
      <c r="K102" s="157"/>
      <c r="L102" s="158">
        <v>67.106972361809056</v>
      </c>
    </row>
    <row r="103" spans="1:12" ht="12.9" customHeight="1" x14ac:dyDescent="0.25">
      <c r="A103" s="157" t="s">
        <v>85</v>
      </c>
      <c r="B103" s="157"/>
      <c r="C103" s="158">
        <v>9649</v>
      </c>
      <c r="D103" s="157"/>
      <c r="E103" s="158">
        <v>1839088.4</v>
      </c>
      <c r="F103" s="158"/>
      <c r="G103" s="158">
        <v>441541.9</v>
      </c>
      <c r="H103" s="158">
        <v>28.748335032319638</v>
      </c>
      <c r="I103" s="157"/>
      <c r="J103" s="159">
        <v>43.146855341358339</v>
      </c>
      <c r="K103" s="157"/>
      <c r="L103" s="158">
        <v>45.760379313918541</v>
      </c>
    </row>
    <row r="104" spans="1:12" ht="12.9" customHeight="1" x14ac:dyDescent="0.25">
      <c r="A104" s="157" t="s">
        <v>86</v>
      </c>
      <c r="B104" s="157"/>
      <c r="C104" s="158">
        <v>2137</v>
      </c>
      <c r="D104" s="157"/>
      <c r="E104" s="158">
        <v>685805.65</v>
      </c>
      <c r="F104" s="158"/>
      <c r="G104" s="158">
        <v>387236.8</v>
      </c>
      <c r="H104" s="158">
        <v>3.9867279141847289</v>
      </c>
      <c r="I104" s="157"/>
      <c r="J104" s="159">
        <v>145.70005445375901</v>
      </c>
      <c r="K104" s="157"/>
      <c r="L104" s="158">
        <v>181.20580252690687</v>
      </c>
    </row>
    <row r="105" spans="1:12" ht="12.9" customHeight="1" x14ac:dyDescent="0.25">
      <c r="A105" s="132"/>
      <c r="B105" s="132"/>
      <c r="C105" s="133"/>
      <c r="D105" s="132"/>
      <c r="E105" s="133"/>
      <c r="F105" s="133"/>
      <c r="G105" s="133"/>
      <c r="H105" s="134"/>
      <c r="I105" s="132"/>
      <c r="J105" s="135"/>
      <c r="K105" s="132"/>
      <c r="L105" s="133"/>
    </row>
    <row r="106" spans="1:12" ht="12.9" customHeight="1" x14ac:dyDescent="0.25"/>
    <row r="107" spans="1:12" x14ac:dyDescent="0.25">
      <c r="A107" s="163" t="s">
        <v>146</v>
      </c>
    </row>
    <row r="108" spans="1:12" x14ac:dyDescent="0.25">
      <c r="A108" s="163" t="s">
        <v>133</v>
      </c>
    </row>
    <row r="109" spans="1:12" x14ac:dyDescent="0.25">
      <c r="A109" s="163"/>
    </row>
    <row r="110" spans="1:12" ht="27.75" customHeight="1" x14ac:dyDescent="0.25">
      <c r="A110" s="184" t="s">
        <v>147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</row>
    <row r="111" spans="1:12" x14ac:dyDescent="0.25">
      <c r="A111" s="163"/>
    </row>
    <row r="112" spans="1:12" x14ac:dyDescent="0.25">
      <c r="A112" s="163" t="s">
        <v>148</v>
      </c>
    </row>
    <row r="114" spans="1:1" x14ac:dyDescent="0.25">
      <c r="A114" s="164" t="s">
        <v>99</v>
      </c>
    </row>
  </sheetData>
  <mergeCells count="4">
    <mergeCell ref="E4:H4"/>
    <mergeCell ref="J4:L4"/>
    <mergeCell ref="G5:H5"/>
    <mergeCell ref="A110:L110"/>
  </mergeCells>
  <pageMargins left="0.7" right="0.7" top="1.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4_Sozialhilfeleistungen_Internet"/>
    <f:field ref="objsubject" par="" edit="true" text=""/>
    <f:field ref="objcreatedby" par="" text="Egloff SK, Nicola"/>
    <f:field ref="objcreatedat" par="" text="22.07.2015 15:16:34"/>
    <f:field ref="objchangedby" par="" text="Egloff SK, Nicola"/>
    <f:field ref="objmodifiedat" par="" text="15.09.2015 14:14:03"/>
    <f:field ref="doc_FSCFOLIO_1_1001_FieldDocumentNumber" par="" text=""/>
    <f:field ref="doc_FSCFOLIO_1_1001_FieldSubject" par="" edit="true" text=""/>
    <f:field ref="FSCFOLIO_1_1001_FieldCurrentUser" par="" text="Nicola Egloff SK"/>
    <f:field ref="CCAPRECONFIG_15_1001_Objektname" par="" edit="true" text="2014_Sozialhilfeleistungen_Internet"/>
    <f:field ref="CHPRECONFIG_1_1001_Objektname" par="" edit="true" text="2014_Sozialhilfeleistungen_Internet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2020-10-29T10:13:33Z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COO.2103.100.2.5756845</vt:lpwstr>
  </property>
  <property fmtid="{D5CDD505-2E9C-101B-9397-08002B2CF9AE}" pid="3" name="FSC#FSCFOLIO@1.1001:docpropproject">
    <vt:lpwstr/>
  </property>
  <property fmtid="{D5CDD505-2E9C-101B-9397-08002B2CF9AE}" pid="4" name="FSC#FSCIBISDOCPROPS@15.1400:ObjectCOOAddress">
    <vt:lpwstr>COO.2103.100.2.5756845</vt:lpwstr>
  </property>
  <property fmtid="{D5CDD505-2E9C-101B-9397-08002B2CF9AE}" pid="5" name="FSC#FSCIBISDOCPROPS@15.1400:Container">
    <vt:lpwstr>COO.2103.100.2.5756845</vt:lpwstr>
  </property>
  <property fmtid="{D5CDD505-2E9C-101B-9397-08002B2CF9AE}" pid="6" name="FSC#FSCIBISDOCPROPS@15.1400:Objectname">
    <vt:lpwstr>2014_Sozialhilfeleistungen_Internet</vt:lpwstr>
  </property>
  <property fmtid="{D5CDD505-2E9C-101B-9397-08002B2CF9AE}" pid="7" name="FSC#FSCIBISDOCPROPS@15.1400:Subject">
    <vt:lpwstr>Nicht verfügbar</vt:lpwstr>
  </property>
  <property fmtid="{D5CDD505-2E9C-101B-9397-08002B2CF9AE}" pid="8" name="FSC#FSCIBISDOCPROPS@15.1400:Owner">
    <vt:lpwstr>Egloff SK, Nicola</vt:lpwstr>
  </property>
  <property fmtid="{D5CDD505-2E9C-101B-9397-08002B2CF9AE}" pid="9" name="FSC#FSCIBISDOCPROPS@15.1400:OwnerAbbreviation">
    <vt:lpwstr/>
  </property>
  <property fmtid="{D5CDD505-2E9C-101B-9397-08002B2CF9AE}" pid="10" name="FSC#FSCIBISDOCPROPS@15.1400:GroupShortName">
    <vt:lpwstr>SK_STAT</vt:lpwstr>
  </property>
  <property fmtid="{D5CDD505-2E9C-101B-9397-08002B2CF9AE}" pid="11" name="FSC#FSCIBISDOCPROPS@15.1400:TopLevelSubfileName">
    <vt:lpwstr>Publikation (004)</vt:lpwstr>
  </property>
  <property fmtid="{D5CDD505-2E9C-101B-9397-08002B2CF9AE}" pid="12" name="FSC#FSCIBISDOCPROPS@15.1400:TopLevelSubfileNumber">
    <vt:lpwstr>4</vt:lpwstr>
  </property>
  <property fmtid="{D5CDD505-2E9C-101B-9397-08002B2CF9AE}" pid="13" name="FSC#FSCIBISDOCPROPS@15.1400:TitleSubFile">
    <vt:lpwstr>Publikation</vt:lpwstr>
  </property>
  <property fmtid="{D5CDD505-2E9C-101B-9397-08002B2CF9AE}" pid="14" name="FSC#FSCIBISDOCPROPS@15.1400:TopLevelDossierName">
    <vt:lpwstr>0168/2014/SK Daten 2014_Publikation 2015</vt:lpwstr>
  </property>
  <property fmtid="{D5CDD505-2E9C-101B-9397-08002B2CF9AE}" pid="15" name="FSC#FSCIBISDOCPROPS@15.1400:TopLevelDossierNumber">
    <vt:lpwstr>168</vt:lpwstr>
  </property>
  <property fmtid="{D5CDD505-2E9C-101B-9397-08002B2CF9AE}" pid="16" name="FSC#FSCIBISDOCPROPS@15.1400:TopLevelDossierYear">
    <vt:lpwstr>2014</vt:lpwstr>
  </property>
  <property fmtid="{D5CDD505-2E9C-101B-9397-08002B2CF9AE}" pid="17" name="FSC#FSCIBISDOCPROPS@15.1400:TopLevelDossierTitel">
    <vt:lpwstr>Daten 2014_Publikation 2015</vt:lpwstr>
  </property>
  <property fmtid="{D5CDD505-2E9C-101B-9397-08002B2CF9AE}" pid="18" name="FSC#FSCIBISDOCPROPS@15.1400:TopLevelDossierRespOrgShortname">
    <vt:lpwstr>SK</vt:lpwstr>
  </property>
  <property fmtid="{D5CDD505-2E9C-101B-9397-08002B2CF9AE}" pid="19" name="FSC#FSCIBISDOCPROPS@15.1400:TopLevelDossierResponsible">
    <vt:lpwstr>Egloff SK, Nicola</vt:lpwstr>
  </property>
  <property fmtid="{D5CDD505-2E9C-101B-9397-08002B2CF9AE}" pid="20" name="FSC#FSCIBISDOCPROPS@15.1400:TopLevelSubjectGroupPosNumber">
    <vt:lpwstr>08.01.13.03</vt:lpwstr>
  </property>
  <property fmtid="{D5CDD505-2E9C-101B-9397-08002B2CF9AE}" pid="21" name="FSC#FSCIBISDOCPROPS@15.1400:RRBNumber">
    <vt:lpwstr>Nicht verfügbar</vt:lpwstr>
  </property>
  <property fmtid="{D5CDD505-2E9C-101B-9397-08002B2CF9AE}" pid="22" name="FSC#FSCIBISDOCPROPS@15.1400:RRSessionDate">
    <vt:lpwstr/>
  </property>
  <property fmtid="{D5CDD505-2E9C-101B-9397-08002B2CF9AE}" pid="23" name="FSC#FSCIBISDOCPROPS@15.1400:DossierRef">
    <vt:lpwstr>SK/08.01.13.03/2014/00168</vt:lpwstr>
  </property>
  <property fmtid="{D5CDD505-2E9C-101B-9397-08002B2CF9AE}" pid="24" name="FSC#FSCIBISDOCPROPS@15.1400:BGMName">
    <vt:lpwstr> </vt:lpwstr>
  </property>
  <property fmtid="{D5CDD505-2E9C-101B-9397-08002B2CF9AE}" pid="25" name="FSC#FSCIBISDOCPROPS@15.1400:BGMFirstName">
    <vt:lpwstr> </vt:lpwstr>
  </property>
  <property fmtid="{D5CDD505-2E9C-101B-9397-08002B2CF9AE}" pid="26" name="FSC#FSCIBISDOCPROPS@15.1400:BGMZIP">
    <vt:lpwstr> </vt:lpwstr>
  </property>
  <property fmtid="{D5CDD505-2E9C-101B-9397-08002B2CF9AE}" pid="27" name="FSC#FSCIBISDOCPROPS@15.1400:BGMBirthday">
    <vt:lpwstr> </vt:lpwstr>
  </property>
  <property fmtid="{D5CDD505-2E9C-101B-9397-08002B2CF9AE}" pid="28" name="FSC#FSCIBISDOCPROPS@15.1400:BGMDiagnose">
    <vt:lpwstr> </vt:lpwstr>
  </property>
  <property fmtid="{D5CDD505-2E9C-101B-9397-08002B2CF9AE}" pid="29" name="FSC#FSCIBISDOCPROPS@15.1400:BGMDiagnoseAdd">
    <vt:lpwstr> </vt:lpwstr>
  </property>
  <property fmtid="{D5CDD505-2E9C-101B-9397-08002B2CF9AE}" pid="30" name="FSC#FSCIBISDOCPROPS@15.1400:BGMDiagnoseDetail">
    <vt:lpwstr> </vt:lpwstr>
  </property>
  <property fmtid="{D5CDD505-2E9C-101B-9397-08002B2CF9AE}" pid="31" name="FSC#FSCIBISDOCPROPS@15.1400:CreatedAt">
    <vt:lpwstr>22.07.2015</vt:lpwstr>
  </property>
  <property fmtid="{D5CDD505-2E9C-101B-9397-08002B2CF9AE}" pid="32" name="FSC#FSCIBISDOCPROPS@15.1400:CreatedBy">
    <vt:lpwstr>Nicola Egloff SK</vt:lpwstr>
  </property>
  <property fmtid="{D5CDD505-2E9C-101B-9397-08002B2CF9AE}" pid="33" name="FSC#FSCIBISDOCPROPS@15.1400:ReferredBarCode">
    <vt:lpwstr/>
  </property>
  <property fmtid="{D5CDD505-2E9C-101B-9397-08002B2CF9AE}" pid="34" name="FSC#LOCALSW@2103.100:BarCodeDossierRef">
    <vt:lpwstr>SK/08.01.13.03/2014/00168</vt:lpwstr>
  </property>
  <property fmtid="{D5CDD505-2E9C-101B-9397-08002B2CF9AE}" pid="35" name="FSC#LOCALSW@2103.100:BarCodeTopLevelDossierName">
    <vt:lpwstr>0168/2014/SK Daten 2014_Publikation 2015</vt:lpwstr>
  </property>
  <property fmtid="{D5CDD505-2E9C-101B-9397-08002B2CF9AE}" pid="36" name="FSC#LOCALSW@2103.100:BarCodeTopLevelDossierTitel">
    <vt:lpwstr>Daten 2014_Publikation 2015</vt:lpwstr>
  </property>
  <property fmtid="{D5CDD505-2E9C-101B-9397-08002B2CF9AE}" pid="37" name="FSC#LOCALSW@2103.100:BarCodeTopLevelSubfileTitle">
    <vt:lpwstr>Publikation (004)</vt:lpwstr>
  </property>
  <property fmtid="{D5CDD505-2E9C-101B-9397-08002B2CF9AE}" pid="38" name="FSC#LOCALSW@2103.100:BarCodeTitleSubFile">
    <vt:lpwstr>Publikation</vt:lpwstr>
  </property>
  <property fmtid="{D5CDD505-2E9C-101B-9397-08002B2CF9AE}" pid="39" name="FSC#LOCALSW@2103.100:BarCodeOwnerSubfile">
    <vt:lpwstr>Egloff SK</vt:lpwstr>
  </property>
  <property fmtid="{D5CDD505-2E9C-101B-9397-08002B2CF9AE}" pid="40" name="FSC#LOCALSW@2103.100:TGDOSREI">
    <vt:lpwstr/>
  </property>
  <property fmtid="{D5CDD505-2E9C-101B-9397-08002B2CF9AE}" pid="41" name="FSC#COOELAK@1.1001:Subject">
    <vt:lpwstr/>
  </property>
  <property fmtid="{D5CDD505-2E9C-101B-9397-08002B2CF9AE}" pid="42" name="FSC#COOELAK@1.1001:FileReference">
    <vt:lpwstr>SK/08.01.13.03/2014/00168</vt:lpwstr>
  </property>
  <property fmtid="{D5CDD505-2E9C-101B-9397-08002B2CF9AE}" pid="43" name="FSC#COOELAK@1.1001:FileRefYear">
    <vt:lpwstr>2014</vt:lpwstr>
  </property>
  <property fmtid="{D5CDD505-2E9C-101B-9397-08002B2CF9AE}" pid="44" name="FSC#COOELAK@1.1001:FileRefOrdinal">
    <vt:lpwstr>168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Egloff SK Nicola (Frauenfeld)</vt:lpwstr>
  </property>
  <property fmtid="{D5CDD505-2E9C-101B-9397-08002B2CF9AE}" pid="48" name="FSC#COOELAK@1.1001:OwnerExtension">
    <vt:lpwstr>+41 58 345 53 62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22.07.2015</vt:lpwstr>
  </property>
  <property fmtid="{D5CDD505-2E9C-101B-9397-08002B2CF9AE}" pid="56" name="FSC#COOELAK@1.1001:OU">
    <vt:lpwstr>Staatskanzlei, Zentrale Dienste (SK)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*COO.2103.100.2.5756845*</vt:lpwstr>
  </property>
  <property fmtid="{D5CDD505-2E9C-101B-9397-08002B2CF9AE}" pid="59" name="FSC#COOELAK@1.1001:RefBarCode">
    <vt:lpwstr>*COO.2103.100.7.987585*</vt:lpwstr>
  </property>
  <property fmtid="{D5CDD505-2E9C-101B-9397-08002B2CF9AE}" pid="60" name="FSC#COOELAK@1.1001:FileRefBarCode">
    <vt:lpwstr>*SK/08.01.13.03/2014/00168*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08.01.13.03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nicola.egloff@tg.ch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Nicola Egloff SK</vt:lpwstr>
  </property>
  <property fmtid="{D5CDD505-2E9C-101B-9397-08002B2CF9AE}" pid="83" name="FSC#ATSTATECFG@1.1001:AgentPhone">
    <vt:lpwstr>+41 58 345 53 62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/>
  </property>
  <property fmtid="{D5CDD505-2E9C-101B-9397-08002B2CF9AE}" pid="86" name="FSC#ATSTATECFG@1.1001:SubfileDate">
    <vt:lpwstr>14.07.2015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Schlossmühlestr. 9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2001</vt:lpwstr>
  </property>
  <property fmtid="{D5CDD505-2E9C-101B-9397-08002B2CF9AE}" pid="94" name="FSC#ATSTATECFG@1.1001:SubfileReference">
    <vt:lpwstr>004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LOCALSW@2103.100:User_Login_red">
    <vt:lpwstr>skegl@TG.CH</vt:lpwstr>
  </property>
</Properties>
</file>